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TRABAJOS 2019\INEA\MIR 2019\2do trimestre 2019\"/>
    </mc:Choice>
  </mc:AlternateContent>
  <bookViews>
    <workbookView xWindow="0" yWindow="0" windowWidth="21600" windowHeight="9630" activeTab="1"/>
  </bookViews>
  <sheets>
    <sheet name="MIR 2019" sheetId="3" r:id="rId1"/>
    <sheet name="Seguimiento" sheetId="2" r:id="rId2"/>
  </sheets>
  <definedNames>
    <definedName name="_xlnm.Print_Area" localSheetId="0">'MIR 2019'!$A$1:$H$22</definedName>
    <definedName name="_xlnm.Print_Area" localSheetId="1">Seguimiento!$A$1:$AA$42</definedName>
    <definedName name="_xlnm.Print_Titles" localSheetId="0">'MIR 2019'!$1:$5</definedName>
    <definedName name="_xlnm.Print_Titles" localSheetId="1">Seguimiento!$1:$8</definedName>
  </definedNames>
  <calcPr calcId="162913"/>
</workbook>
</file>

<file path=xl/calcChain.xml><?xml version="1.0" encoding="utf-8"?>
<calcChain xmlns="http://schemas.openxmlformats.org/spreadsheetml/2006/main">
  <c r="V40" i="2" l="1"/>
  <c r="N40" i="2"/>
  <c r="J40" i="2"/>
  <c r="F40" i="2"/>
  <c r="W9" i="2" l="1"/>
  <c r="W37" i="2" l="1"/>
  <c r="U37" i="2"/>
  <c r="S37" i="2"/>
  <c r="Q37" i="2"/>
  <c r="O37" i="2"/>
  <c r="M37" i="2"/>
  <c r="K37" i="2"/>
  <c r="I37" i="2"/>
  <c r="G37" i="2"/>
  <c r="W35" i="2"/>
  <c r="U35" i="2"/>
  <c r="S35" i="2"/>
  <c r="Q35" i="2"/>
  <c r="O35" i="2"/>
  <c r="M35" i="2"/>
  <c r="K35" i="2"/>
  <c r="I35" i="2"/>
  <c r="G35" i="2"/>
  <c r="W33" i="2"/>
  <c r="U33" i="2"/>
  <c r="S33" i="2"/>
  <c r="Q33" i="2"/>
  <c r="O33" i="2"/>
  <c r="M33" i="2"/>
  <c r="K33" i="2"/>
  <c r="I33" i="2"/>
  <c r="G33" i="2"/>
  <c r="W31" i="2"/>
  <c r="U31" i="2"/>
  <c r="S31" i="2"/>
  <c r="Q31" i="2"/>
  <c r="O31" i="2"/>
  <c r="M31" i="2"/>
  <c r="K31" i="2"/>
  <c r="I31" i="2"/>
  <c r="G31" i="2"/>
  <c r="U11" i="2"/>
  <c r="S11" i="2"/>
  <c r="Q11" i="2"/>
  <c r="M11" i="2"/>
  <c r="I11" i="2"/>
  <c r="G11" i="2"/>
  <c r="U41" i="2" l="1"/>
  <c r="Q41" i="2"/>
  <c r="M41" i="2"/>
  <c r="I41" i="2"/>
  <c r="U39" i="2"/>
  <c r="Q39" i="2"/>
  <c r="M39" i="2"/>
  <c r="I39" i="2"/>
  <c r="U29" i="2"/>
  <c r="Q29" i="2"/>
  <c r="M29" i="2"/>
  <c r="I29" i="2"/>
  <c r="U27" i="2"/>
  <c r="Q27" i="2"/>
  <c r="M27" i="2"/>
  <c r="I27" i="2"/>
  <c r="U25" i="2"/>
  <c r="Q25" i="2"/>
  <c r="M25" i="2"/>
  <c r="I25" i="2"/>
  <c r="U23" i="2"/>
  <c r="Q23" i="2"/>
  <c r="M23" i="2"/>
  <c r="I23" i="2"/>
  <c r="U21" i="2"/>
  <c r="Q21" i="2"/>
  <c r="M21" i="2"/>
  <c r="I21" i="2"/>
  <c r="U19" i="2"/>
  <c r="Q19" i="2"/>
  <c r="M19" i="2"/>
  <c r="I19" i="2"/>
  <c r="W29" i="2" l="1"/>
  <c r="S29" i="2"/>
  <c r="O29" i="2"/>
  <c r="K29" i="2"/>
  <c r="G29" i="2"/>
  <c r="O41" i="2"/>
  <c r="O39" i="2"/>
  <c r="O27" i="2"/>
  <c r="O25" i="2"/>
  <c r="O23" i="2"/>
  <c r="O21" i="2"/>
  <c r="O19" i="2"/>
  <c r="W41" i="2"/>
  <c r="S41" i="2"/>
  <c r="K41" i="2"/>
  <c r="G41" i="2"/>
  <c r="W39" i="2"/>
  <c r="S39" i="2"/>
  <c r="K39" i="2"/>
  <c r="G39" i="2"/>
  <c r="W27" i="2"/>
  <c r="S27" i="2"/>
  <c r="K27" i="2"/>
  <c r="G27" i="2"/>
  <c r="W25" i="2"/>
  <c r="S25" i="2"/>
  <c r="K25" i="2"/>
  <c r="G25" i="2"/>
  <c r="W23" i="2"/>
  <c r="S23" i="2"/>
  <c r="K23" i="2"/>
  <c r="G23" i="2"/>
  <c r="W21" i="2"/>
  <c r="S21" i="2"/>
  <c r="K21" i="2"/>
  <c r="G21" i="2"/>
  <c r="W19" i="2"/>
  <c r="S19" i="2"/>
  <c r="K19" i="2"/>
  <c r="G19" i="2"/>
  <c r="W17" i="2"/>
  <c r="W15" i="2"/>
  <c r="S15" i="2"/>
  <c r="O15" i="2"/>
  <c r="K15" i="2"/>
  <c r="G15" i="2"/>
  <c r="W13" i="2"/>
</calcChain>
</file>

<file path=xl/sharedStrings.xml><?xml version="1.0" encoding="utf-8"?>
<sst xmlns="http://schemas.openxmlformats.org/spreadsheetml/2006/main" count="254" uniqueCount="144">
  <si>
    <t xml:space="preserve">Nombre del estado: </t>
  </si>
  <si>
    <t>Nivel</t>
  </si>
  <si>
    <t>Indicador</t>
  </si>
  <si>
    <t>Método de cálculo</t>
  </si>
  <si>
    <t>Variables</t>
  </si>
  <si>
    <t>Periodicidad</t>
  </si>
  <si>
    <t>1er trimestre</t>
  </si>
  <si>
    <t>2do trimestre</t>
  </si>
  <si>
    <t>3er trimestre</t>
  </si>
  <si>
    <t>4to trimestre</t>
  </si>
  <si>
    <t>Observaciones de la SEI</t>
  </si>
  <si>
    <t>Observaciones del Estado</t>
  </si>
  <si>
    <t>Anual</t>
  </si>
  <si>
    <t>Valores meta</t>
  </si>
  <si>
    <t>Resultado meta</t>
  </si>
  <si>
    <t>Resultado logro</t>
  </si>
  <si>
    <t>Fin</t>
  </si>
  <si>
    <t>Tasa de variación de la población de 15 años o más en situación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</si>
  <si>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</si>
  <si>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</si>
  <si>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Propósito</t>
  </si>
  <si>
    <t>Porcentaje de población de 15 años y más en situación de rezago educativo que es alfabetizada.</t>
  </si>
  <si>
    <t>Población de 15 años y más que fue Alfabetizada en t</t>
  </si>
  <si>
    <t>Población de 15 años y más analfabeta en t-1</t>
  </si>
  <si>
    <t>Población de 15 años y más que concluyo el nivel Primaria en t</t>
  </si>
  <si>
    <t>Población de 15 años y más Sin Primaria en t-1</t>
  </si>
  <si>
    <t>Porcentaje de población de 15 años y más en situación de rezago educativo que concluye el nivel de secundaria.</t>
  </si>
  <si>
    <t xml:space="preserve">Población de 15 años y más que concluyo el nivel Secundaria en t </t>
  </si>
  <si>
    <t>Población de 15 años y más Sin Secundaria en t-1</t>
  </si>
  <si>
    <t>Porcentaje de usuarios que concluyen nivel (UCN) educativo, primaria o secundaria, a través de la aplicación del Programa Especial de Certificación (PEC) en el trimestre.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</si>
  <si>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</si>
  <si>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Total de usuarios que concluyen nivel primaria con el PEC en el periodo t + Total de usuarios que concluyen nivel secundaria con el PEC en el periodo t</t>
  </si>
  <si>
    <t>Trimestral</t>
  </si>
  <si>
    <t>Total de participantes que presentaron examen del PEC educación primaria o educación secundaria en el periodo t</t>
  </si>
  <si>
    <t>Componente</t>
  </si>
  <si>
    <t>Porcentaje de exámenes del Programa Especial de Certificación (PEC) de educación primaria y educación secundaria aplicados en el trimestre.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</si>
  <si>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t)*100</t>
  </si>
  <si>
    <t>Exámenes del PEC de educación primaria aplicados en el periodo t + Exámenes del PEC de educación secundaria aplicados en el periodo t</t>
  </si>
  <si>
    <t>Exámenes del PEC de educación primaria solicitados en el periodo t + Exámenes del PEC de educación secundaria solicitados en el periodo t</t>
  </si>
  <si>
    <t>Porcentajes de usuarios que concluyen niveles intermedio y avanzado del MEVyT vinculados a Plazas Comunitarias de atención educativa y servicios integrales.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</si>
  <si>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</si>
  <si>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Usuarios que concluyen nivel intermedio y avanzado del MEVyT y están vinculados a plazas comunitarias de atención educativa y servicios integrales en el periodo t</t>
  </si>
  <si>
    <t>Total usuarios que concluyen algún nivel del MEVyT en el periodo t</t>
  </si>
  <si>
    <t>Porcentaje de usuarios que concluyen nivel educativo del grupo vulnerable de atención en el Modelo Educación para la Vida y el Trabajo (MEVyT).</t>
  </si>
  <si>
    <t>Total de educandos que concluyen nivel en la vertiente Jóvenes 10-14 en Primaria + Total de educandos que concluyen nivel en la vertiente MEVyT para Ciegos o Débiles Visuales+ Total de educandos que concluyen nivel en la Población indigena MIB y MIBU en Alfabetización, Primaria y/o Secundaria</t>
  </si>
  <si>
    <t>Porcentaje de usuarios hispanohablantes de 15 años y más que concluyen nivel en Alfabetización y/o Primaria y/o Secundaria en el Modelo de Educación para la vida y el Trabajo.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</si>
  <si>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</si>
  <si>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 xml:space="preserve">Usuarios que concluyen nivel de Alfabetización, Primaria y/o Secundaria con la vertiente Hispanohablante del Modelo Educación para la Vida y el Trabajo (MEVyT) en el periodo t </t>
  </si>
  <si>
    <t>Usuarios atendidos en el nivel de Alfabetización, Primaria y/o Secundaria con la vertiente Hispanohablante del Modelo Educación para la Vida y el Trabajo (MEVyT) en el periodo t</t>
  </si>
  <si>
    <t>Actividad</t>
  </si>
  <si>
    <t>Porcentaje de certificados emitidos respecto al total de UCN en t.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</si>
  <si>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</si>
  <si>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Total de usuarios que concluyeron nivel en el trimestre PEC y MEVyT y que les fue emitido un certificado o certificación en t + Usuarios que concluyeron nivel PEC y MEVyTen t-1 con certificado o certificación emitido en el periodo t</t>
  </si>
  <si>
    <t>Usuarios que concluyen alguno de los niveles del MEVyT y acreditaron examen del PEC en t + Usuarios que concluyeron nivel PEC y MEVyT en t-1 con certificado o certificación pendiente de emisión</t>
  </si>
  <si>
    <t>Tasa de variación del registro para la aplicación del examen del Programa Especial de Certificación (PEC).</t>
  </si>
  <si>
    <t>((Total de personas registradas en el PEC en el periodo t/ Total de personas registradas en el PEC en el periodo t - 1)-1)*100</t>
  </si>
  <si>
    <t>Total de personas registradas en el PEC en el periodo t</t>
  </si>
  <si>
    <t>Porcentaje de exámenes en línea aplicados del MEVyT</t>
  </si>
  <si>
    <t>(Total de exámenes en línea del MEVyT aplicados en el periodo t / Total de exámenes aplicados en cualquier formato del MEVyT en el periodo t)*100</t>
  </si>
  <si>
    <t xml:space="preserve">Total de exámenes en línea del MEVyT aplicados en el periodo t </t>
  </si>
  <si>
    <t>Total de exámenes aplicados en cualquier formato del MEVyT en el periodo t</t>
  </si>
  <si>
    <t>Porcentaje de exámenes impresos aplicados del MEVyT</t>
  </si>
  <si>
    <t>(Total de exámenes impresos del MEVyT aplicados en el periodo t / Total de exámenes aplicados en cualquier formato del MEVyT en el periodo t)*100</t>
  </si>
  <si>
    <t>Razón de módulos vinculados en el Modelo Educación para la Vida y el Trabajo (MEVyT).</t>
  </si>
  <si>
    <t>(Educandos activos en el MEVyT con algún módulo vinculado en el periodo t) / (Educandos activos en el MEVyT en el periodo t)</t>
  </si>
  <si>
    <t>Educandos activos en el MEVyT con algún módulo vinculado en el periodo t</t>
  </si>
  <si>
    <t>Educandos activos en el MEVyT en el periodo t</t>
  </si>
  <si>
    <t>((Total de módulos en línea o digitales vinculados en el periodo t) / Total de módulos vinculados en el periodo t)*100</t>
  </si>
  <si>
    <t>Total de módulos en línea o digitales vinculados en el periodo t</t>
  </si>
  <si>
    <t>Total de módulos vinculados en el periodo t</t>
  </si>
  <si>
    <t>Tasa de variación de inscripción en el Modelo de Educación para la Vida y el Trabajo (MEVyT).</t>
  </si>
  <si>
    <t>((Total de inscripciones en el MEVyT en el periodo t / Total de inscripciones en el MEVyT en el periodo t - 1)-1)*100</t>
  </si>
  <si>
    <t>Total de inscripciones en el MEVyT en el periodo t</t>
  </si>
  <si>
    <t>Porcentaje de asesores con más de un año de permanencia con formación continua acumulados al cierre del trimestre.</t>
  </si>
  <si>
    <t>(Asesores que tienen más de un año de servicio que reciben formación continua en t / Total de asesores con más de un año de servicio en t)*100</t>
  </si>
  <si>
    <t>Asesores que tienen más de un año de servicio que reciben formación continua en t</t>
  </si>
  <si>
    <t>Total de asesores con más de un año de servicio en t</t>
  </si>
  <si>
    <t>Orden</t>
  </si>
  <si>
    <t>Definición</t>
  </si>
  <si>
    <t>Se mide el cambio de la población de 15 años o más que no sabe leer ni escribir o que no ha cursado o concluido la educación primaria y/o educación secundaria, respecto al año anterior.</t>
  </si>
  <si>
    <t>Mide el porcentaje de población que logra ser Alfabetizada de 15 años y más con respecto de la población analfabeta de 15 años y más en el periodo.</t>
  </si>
  <si>
    <t>Se mide la proporción de participantes en el PEC que presentan examen y logran acreditarlo sea de educación primaria o educación secundaria. Cada examen acreditado equivale a un UCN.</t>
  </si>
  <si>
    <t>Determina la proporción de exámenes que se aplican en función de los exámenes que se solicitan</t>
  </si>
  <si>
    <t>Mide cuántos de los asesores con más de un año de servicio reciben formación continua de cada cien asesores con más de un año de servicio.</t>
  </si>
  <si>
    <t>Total de exámenes impresos del MEVyT aplicados en el periodo t</t>
  </si>
  <si>
    <t>Porcentaje de módulos en línea o digitales vinculados en el trimestre.</t>
  </si>
  <si>
    <t>Valores logro</t>
  </si>
  <si>
    <t>Objetivo</t>
  </si>
  <si>
    <t>Metodo de Calculo</t>
  </si>
  <si>
    <t>Frecuencia</t>
  </si>
  <si>
    <t>Contribuir al bienestar social e igualdad mediante la disminución del rezago educativo en la población de 15 años y más.</t>
  </si>
  <si>
    <t>Población de 15 años o más en situación de rezago educativo en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o más en situación de rezago educativo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</si>
  <si>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Medios de Verificación</t>
  </si>
  <si>
    <t>Usuarios que concluyen nivel UCN educativo, primaria y secundaria a través del PEC:Página de los Institutos Estatales del INEA https://www.gob.mx/inea/documentos/delegaciones-del-inea-e-institutos-estatales-de-educacion-para-los-adultos; Usuarios que presentaron examen del PEC educación primaria o educación secundaria en el periodo t:Página de los Institutos Estatales del INEA https://www.gob.mx/inea/documentos/delegaciones-del-inea-e-institutos-estatales-de-educacion-para-los-adultos</t>
  </si>
  <si>
    <t>Población de 15 años y más que fue alfabetizada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analfabeta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</si>
  <si>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Porcentaje de población de 15 años y más en situación de rezago educativo que concluye el nivel de primaria.</t>
  </si>
  <si>
    <t>Mide el porcentaje de población de 15 años y más que concluyó el nivel de Primaria con respecto de la población de 15 años y más Sin Primaria en el periodo.</t>
  </si>
  <si>
    <t>Mide el porcentaje de población de 15 años y más que concluyó el nivel de Secundaria con respecto de la población de 15 años y más Sin Secundaria en el periodo.</t>
  </si>
  <si>
    <t>Población de 15 años y más que concluye el nivel primaria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Sin Primaria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</si>
  <si>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Población de 15 años y más que concluye el nivel secundaria en el año t:Estimación anual del INEA del rezago educativo correspondiente a 2018 a cargo de la Dirección General de Prospectiva y Evaluación. Disponible en: https://www.gob.mx/cms/uploads/attachment/file/435689/335_est_rez_ent_2018.pdf; Población de 15 años y más Sin Secundaria en t-1:Estimación anual del INEA del rezago educativo correspondiente a 2018 a cargo de la Dirección General de Prospectiva y Evaluación. Disponible en: https://www.gob.mx/cms/uploads/attachment/file/435689/335_est_rez_ent_2018.pdf</t>
  </si>
  <si>
    <t>Programa Especial de Certificación implementado.</t>
  </si>
  <si>
    <t>Exámenes del PEC de educación primaria y educación secundaria aplicados en el periodo t:Informe Trimestral del Sistema de Gestión y Aplicación de Exámenes Aleatorios (SIGA) a cargo de la Dirección de Acreditación y Sistemas del INEA; Exámenes del PEC de educación primaria y educación secundaria solicitados en el periodo t:Informe Trimestral del Sistema de Gestión y Aplicación de Exámenes Aleatorios (SIGA) a cargo de la Dirección de Acreditación y Sistemas del INEA</t>
  </si>
  <si>
    <t>Niveles del Modelo Educativo para la Vida y el Trabajo concluidos a través de la vinculación con distintas Unidades Operativas del INEA.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</si>
  <si>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</si>
  <si>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Usuarios que concluyen niveles intermedio y avanzado del MEVyT vinculados a Plazas Comunitarias de atención educativa y servicios integrales:Página de los Institutos Estatales del INEA https://www.gob.mx/inea/documentos/delegaciones-del-inea-e-; Total de usuarios que concluyen algún nivel del MEVyT en el periodo t:Página de los Institutos Estatales del INEA https://www.gob.mx/inea/documentos/delegaciones-del-inea-e-institutos-estatales-de-educacion-para-los-adultos</t>
  </si>
  <si>
    <t>Niveles del Modelo Educación para la Vida y el Trabajo (MEVyT) en la vertiente 10-14, vertiente MEVyT para Ciegos o Débiles Visuales y vertiente Indígena Biligüe e Indígena Biligüe Urbano concluidos.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</si>
  <si>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</si>
  <si>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</si>
  <si>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Total de educandos atendidos en el MEVyT:Página de los Institutos Estatales del INEA https://www.gob.mx/inea/documentos/delegaciones-del-inea-e-institutos-estatales-de-educacion-para-los-adultos; Total de educandos que concluyen nivel en el MEVyT:Página de los Institutos Estatales del INEA https://www.gob.mx/inea/documentos/delegaciones-del-inea-e-institutos-estatales-de-educacion-para-los-adultos</t>
  </si>
  <si>
    <t>Nivel educativo alfabetización, primaria y secundaria de usuarios del Modelo Educación para la Vida y el Trabajo (MEVyT) vertiente hispanohablante concluidos.</t>
  </si>
  <si>
    <t>Determina la proporción de usuarios, que con el MEVyT vertiente hispanohablante concluyen nivel Inicial, primaria y secundaria respecto al total de atendidos con dicha vertiente.</t>
  </si>
  <si>
    <t>Usuarios que concluyen Alfabetización, primaria y/o secundaria con la vertiente hispanohablante del MEVyT en el periodo t:Página de los Institutos Estatales del INEA https://www.gob.mx/inea/documentos/delegaciones-del-inea-e-institutos-estatales-de-educacion-para-los-adultos; Usuarios atendidos con la vertiente Hispanohablante del MEVyT en el periodo t:Página de los Institutos Estatales del INEA https://www.gob.mx/inea/documentos/delegaciones-del-inea-e-institutos-estatales-de-educacion-para-los-adultos</t>
  </si>
  <si>
    <t>Registro en el Programa Especial de Certificación.</t>
  </si>
  <si>
    <t>Mide la proporción de UCN certificados en el periodo considerando aquellos que tenían la emisión pendiente en el ejercicio anterior y los generados en el trimestre de la métrica.</t>
  </si>
  <si>
    <t>Mide la variación porcentual del número de participantes registrados en el PEC en el año de estudio con respecto al número de participantes registrados en el año anterior.</t>
  </si>
  <si>
    <t>Total de personas registradas en el PEC en el periodo t:Informe Trimestral del Sistema de Gestión y Aplicación de Exámenes Aleatorios (SIGA) a cargo de laDirección de Acreditación y Sistemas del INEA; Total de personas registradas en el PEC vinculado a alguna alianza en el periodo t:Informe Trimestral del Sistema de Gestión y Aplicación de Exámenes Aleatorios (SIGA) a cargo de laDirección de Acreditación y Sistemas del INEA</t>
  </si>
  <si>
    <t>Total de personas registradas en el PEC en el periodo t:Informe Trimestral del Sistema de Gestión y Aplicación de Exámenes Aleatorios (SIGA) a cargo de la Dirección de Acreditación y Sistemas del INEA.; Total de personas registradas en el PEC en el periodo t - 1:Informe Trimestral del Sistema de Gestión y Aplicación de Exámenes Aleatorios (SIGA) a cargo de la Dirección de Acreditación y Sistemas del INEA.</t>
  </si>
  <si>
    <t>Vinculación de Módulos en el Sistema Automatizado de Seguimiento y Acreditación (SASA)</t>
  </si>
  <si>
    <t>Cuantifica la relación de módulo(s) entregado(s) al educando que esta siendo atendido en el Modelo de Educación para la Vida y el Trabajo (MEVyT).</t>
  </si>
  <si>
    <t>Se muestra el número de módulos en línea y digítales vinculados por cada 100 módulos vinculados en el trimestre.</t>
  </si>
  <si>
    <t>Educandos activos en el MEVyT con algún módulo vinculado en el periodo:https://www.gob.mx/inea/documentos/delegaciones-del-inea-e-institutos-estatales-de-educacion-para-los-adultos; Educandos activos en el MEVyT en el periodo t: https://www.gob.mx/inea/documentos/delegaciones-del-inea-e-institutos-estatales-de-educacion-para-los-adultos</t>
  </si>
  <si>
    <t>Total de módulos en el periodo t:Total de módulos en línea, en portal o digitales vinculados en el periodo t:Página de los Institutos Estatales del INEA https://www.gob.mx/inea/documentos/delegaciones-del-inea-e-institutos-estatales-de-educacion-para-los-adultos; Total de módulos vinculados en el periodo t:Total de módulos vinculados en el periodo t:Página de los Institutos Estatales del INEA https://www.gob.mx/inea/documentos/delegaciones-del-inea-e-institutos-estatales-de-educacion-para-los-adultos</t>
  </si>
  <si>
    <t>Registro de inscripciones en el Modelo Educativo para la Vida y el Trabajo (MEVyT).</t>
  </si>
  <si>
    <t>Busca dar cuenta de los patrones estacionales que se presentan en la inscripción en el MEVyT , sin importar nivel o vertiente.</t>
  </si>
  <si>
    <t>Total de inscripciones en el MEVyT en el periodo t:Página de los Institutos Estatales del INEA https://www.gob.mx/inea/documentos/delegaciones-del-inea-e-institutos-estatales-de-educacion-para-los-adultos; Total de inscripciones en el MEVyT en el periodo t-1:Página de los Institutos Estatales del INEA https://www.gob.mx/inea/documentos/delegaciones-del-inea-e-institutos-estatales-de-educacion-para-los-adultos</t>
  </si>
  <si>
    <t>Formación continua de asesores educativos.</t>
  </si>
  <si>
    <t>Asesores con más de un año de permanencia con formación continua acumulados al cierre del periodo t:Informe trimestral del Registro Automatizado de Formación (RAF) a cargo de la Dirección Académica del INEA; Asesores con más de un año de permanencia acumulados al cierre de periodo:Informe trimestral del Registro Automatizado de Formación (RAF) a cargo de la Dirección Académica del INEA</t>
  </si>
  <si>
    <t>Aplicación de exámenes del MEVyT</t>
  </si>
  <si>
    <t>Mide la proporción de exámenes impresos aplicados en el trimestre con respecto al total de exámenes aplicados en el trimestre.</t>
  </si>
  <si>
    <t>Mide la proporción de exámenes aplicados en línea en el trimestre con respecto al total de exámenes aplicados en el trimestre.</t>
  </si>
  <si>
    <t>Trimestralv</t>
  </si>
  <si>
    <t>Total de exámenes en línea aplicados en el periodo t:https://www.gob.mx/inea/documentos/delegaciones-del-inea-e-institutos-estatales-de-educacion-para-los-adultos; Total de exámenes aplicados en cualquier formato en el periodo t:https://www.gob.mx/inea/documentos/delegaciones-del-inea-e-institutos-estatales-de-educacion-para-los-adultos</t>
  </si>
  <si>
    <t>Total de exámenes aplicados en cualquier formato en el periodo t:Página de los Institutos Estatales del INEA https://www.gob.mx/inea/documentos/delegaciones-del-inea-e-institutos-estatales-de-educacion-para-los-adultos; Total de exámenes impresos aplicados en el periodo t:Página de los Institutos Estatales del INEA https://www.gob.mx/inea/documentos/delegaciones-del-inea-e-institutos-estatales-de-educacion-para-los-adultos</t>
  </si>
  <si>
    <t>(Población de 15 años o más en situación de rezago educativo en t - 1)-1</t>
  </si>
  <si>
    <t>(Total de personas registradas en el PEC en el periodo t - 1)-1)</t>
  </si>
  <si>
    <t>(Total de inscripciones en el MEVyT en el periodo t - 1)-1</t>
  </si>
  <si>
    <t>(Población de 15 años y más que fue Alfabetizada en t / Población de 15 años y más analfabeta en t-1 ) * 100)</t>
  </si>
  <si>
    <t>(Población de 15 años y más que concluyó el nivel Primaria en t  / Población de 15 años y más Sin Primaria en t-1)*100</t>
  </si>
  <si>
    <t>(Población de 15 años y más que concluyó el nivel Secundaria en t / Población de 15 años y más Sin Secundaria en t-1 ) X 100</t>
  </si>
  <si>
    <t xml:space="preserve">17 Indicadores </t>
  </si>
  <si>
    <t>4 Anuales</t>
  </si>
  <si>
    <t>13 Trimestrales</t>
  </si>
  <si>
    <t>SINALOA</t>
  </si>
  <si>
    <t>Total de educandos atendidos en el MEVYT en vertiente Jóvenes 10-14 en Primaria+ Total de educandos atendidos en la vertiente MEVyT para Ciegos o Débiles Visuales+Total de educandos atendidos en la Población indigena MIB y MIBU en Alfabetización, Primaria y/o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</si>
</sst>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theme="9"/>
      </patternFill>
    </fill>
    <fill>
      <patternFill patternType="darkTrellis">
        <fgColor theme="0" tint="-0.499984740745262"/>
        <bgColor indexed="65"/>
      </patternFill>
    </fill>
    <fill>
      <patternFill patternType="solid">
        <fgColor rgb="FF800000"/>
        <bgColor theme="9"/>
      </patternFill>
    </fill>
    <fill>
      <patternFill patternType="darkTrellis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9"/>
      </patternFill>
    </fill>
    <fill>
      <patternFill patternType="darkTrellis">
        <fgColor theme="0" tint="-0.24994659260841701"/>
        <bgColor rgb="FF92D05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/>
      <diagonal/>
    </border>
    <border>
      <left/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/>
    <xf numFmtId="0" fontId="7" fillId="4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/>
    <xf numFmtId="0" fontId="0" fillId="6" borderId="0" xfId="0" applyFill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 applyProtection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3" fontId="5" fillId="9" borderId="3" xfId="0" applyNumberFormat="1" applyFont="1" applyFill="1" applyBorder="1" applyAlignment="1" applyProtection="1">
      <alignment horizontal="center" vertical="center" wrapText="1"/>
    </xf>
    <xf numFmtId="3" fontId="5" fillId="9" borderId="5" xfId="0" applyNumberFormat="1" applyFont="1" applyFill="1" applyBorder="1" applyAlignment="1" applyProtection="1">
      <alignment horizontal="center" vertical="center" wrapText="1"/>
    </xf>
    <xf numFmtId="0" fontId="10" fillId="9" borderId="21" xfId="0" applyFont="1" applyFill="1" applyBorder="1" applyAlignment="1" applyProtection="1">
      <alignment horizontal="justify" vertical="center" wrapText="1"/>
    </xf>
    <xf numFmtId="0" fontId="10" fillId="9" borderId="6" xfId="0" applyFont="1" applyFill="1" applyBorder="1" applyAlignment="1" applyProtection="1">
      <alignment horizontal="justify" vertical="center" wrapText="1"/>
    </xf>
    <xf numFmtId="0" fontId="10" fillId="9" borderId="3" xfId="0" applyFont="1" applyFill="1" applyBorder="1" applyAlignment="1" applyProtection="1">
      <alignment horizontal="justify" vertical="center" wrapText="1"/>
    </xf>
    <xf numFmtId="0" fontId="10" fillId="9" borderId="32" xfId="0" applyFont="1" applyFill="1" applyBorder="1" applyAlignment="1" applyProtection="1">
      <alignment horizontal="justify" vertical="center" wrapText="1"/>
    </xf>
    <xf numFmtId="0" fontId="10" fillId="9" borderId="31" xfId="0" applyFont="1" applyFill="1" applyBorder="1" applyAlignment="1" applyProtection="1">
      <alignment horizontal="justify" vertical="center" wrapText="1"/>
    </xf>
    <xf numFmtId="0" fontId="10" fillId="9" borderId="3" xfId="0" applyFont="1" applyFill="1" applyBorder="1" applyAlignment="1" applyProtection="1">
      <alignment horizontal="justify" vertical="center" wrapText="1"/>
    </xf>
    <xf numFmtId="0" fontId="10" fillId="9" borderId="6" xfId="0" applyFont="1" applyFill="1" applyBorder="1" applyAlignment="1" applyProtection="1">
      <alignment horizontal="justify" vertical="center" wrapText="1"/>
    </xf>
    <xf numFmtId="164" fontId="0" fillId="0" borderId="17" xfId="1" applyNumberFormat="1" applyFont="1" applyFill="1" applyBorder="1" applyAlignment="1" applyProtection="1">
      <alignment horizontal="center" vertical="center" wrapText="1"/>
      <protection locked="0"/>
    </xf>
    <xf numFmtId="3" fontId="5" fillId="9" borderId="2" xfId="0" applyNumberFormat="1" applyFont="1" applyFill="1" applyBorder="1" applyAlignment="1" applyProtection="1">
      <alignment horizontal="center" vertical="center" wrapText="1"/>
    </xf>
    <xf numFmtId="3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2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9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9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9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9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9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1" applyNumberFormat="1" applyFont="1" applyFill="1" applyBorder="1" applyAlignment="1" applyProtection="1">
      <alignment horizontal="center" vertical="center" wrapText="1"/>
      <protection locked="0"/>
    </xf>
    <xf numFmtId="10" fontId="0" fillId="9" borderId="4" xfId="1" applyNumberFormat="1" applyFont="1" applyFill="1" applyBorder="1" applyAlignment="1" applyProtection="1">
      <alignment horizontal="center" vertical="center" wrapText="1"/>
      <protection locked="0"/>
    </xf>
    <xf numFmtId="10" fontId="0" fillId="9" borderId="7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 applyProtection="1">
      <alignment horizontal="center" vertical="center" wrapText="1"/>
      <protection locked="0"/>
    </xf>
    <xf numFmtId="164" fontId="0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0" fontId="9" fillId="9" borderId="3" xfId="1" applyNumberFormat="1" applyFont="1" applyFill="1" applyBorder="1" applyAlignment="1" applyProtection="1">
      <alignment horizontal="center" vertical="center" wrapText="1"/>
    </xf>
    <xf numFmtId="10" fontId="9" fillId="9" borderId="6" xfId="1" applyNumberFormat="1" applyFont="1" applyFill="1" applyBorder="1" applyAlignment="1" applyProtection="1">
      <alignment horizontal="center" vertical="center" wrapText="1"/>
    </xf>
    <xf numFmtId="10" fontId="5" fillId="9" borderId="4" xfId="0" applyNumberFormat="1" applyFont="1" applyFill="1" applyBorder="1" applyAlignment="1" applyProtection="1">
      <alignment horizontal="center" vertical="center" wrapText="1"/>
    </xf>
    <xf numFmtId="10" fontId="5" fillId="9" borderId="7" xfId="0" applyNumberFormat="1" applyFont="1" applyFill="1" applyBorder="1" applyAlignment="1" applyProtection="1">
      <alignment horizontal="center" vertical="center" wrapText="1"/>
    </xf>
    <xf numFmtId="10" fontId="5" fillId="9" borderId="4" xfId="0" applyNumberFormat="1" applyFont="1" applyFill="1" applyBorder="1" applyAlignment="1" applyProtection="1">
      <alignment horizontal="center" vertical="center" wrapText="1"/>
      <protection locked="0"/>
    </xf>
    <xf numFmtId="10" fontId="5" fillId="9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9" borderId="3" xfId="1" applyNumberFormat="1" applyFont="1" applyFill="1" applyBorder="1" applyAlignment="1" applyProtection="1">
      <alignment horizontal="center" vertical="center" wrapText="1"/>
      <protection locked="0"/>
    </xf>
    <xf numFmtId="10" fontId="0" fillId="9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9" borderId="3" xfId="0" applyFont="1" applyFill="1" applyBorder="1" applyAlignment="1" applyProtection="1">
      <alignment horizontal="justify" vertical="center" wrapText="1"/>
    </xf>
    <xf numFmtId="0" fontId="10" fillId="9" borderId="6" xfId="0" applyFont="1" applyFill="1" applyBorder="1" applyAlignment="1" applyProtection="1">
      <alignment horizontal="justify" vertical="center" wrapText="1"/>
    </xf>
    <xf numFmtId="0" fontId="7" fillId="4" borderId="29" xfId="0" applyFont="1" applyFill="1" applyBorder="1" applyAlignment="1">
      <alignment horizontal="center" vertical="center" wrapText="1"/>
    </xf>
    <xf numFmtId="164" fontId="0" fillId="9" borderId="12" xfId="1" applyNumberFormat="1" applyFont="1" applyFill="1" applyBorder="1" applyAlignment="1" applyProtection="1">
      <alignment horizontal="center" vertical="center" wrapText="1"/>
      <protection locked="0"/>
    </xf>
    <xf numFmtId="164" fontId="0" fillId="9" borderId="15" xfId="1" applyNumberFormat="1" applyFont="1" applyFill="1" applyBorder="1" applyAlignment="1" applyProtection="1">
      <alignment horizontal="center" vertical="center" wrapText="1"/>
      <protection locked="0"/>
    </xf>
    <xf numFmtId="10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10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0" fillId="9" borderId="21" xfId="0" applyFont="1" applyFill="1" applyBorder="1" applyAlignment="1" applyProtection="1">
      <alignment horizontal="justify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 applyProtection="1">
      <alignment horizontal="justify" vertical="center" wrapText="1"/>
    </xf>
    <xf numFmtId="0" fontId="10" fillId="9" borderId="14" xfId="0" applyFont="1" applyFill="1" applyBorder="1" applyAlignment="1" applyProtection="1">
      <alignment horizontal="justify" vertical="center" wrapText="1"/>
    </xf>
    <xf numFmtId="10" fontId="5" fillId="0" borderId="4" xfId="0" applyNumberFormat="1" applyFont="1" applyFill="1" applyBorder="1" applyAlignment="1" applyProtection="1">
      <alignment horizontal="center" vertical="center" wrapText="1"/>
    </xf>
    <xf numFmtId="10" fontId="5" fillId="0" borderId="7" xfId="0" applyNumberFormat="1" applyFont="1" applyFill="1" applyBorder="1" applyAlignment="1" applyProtection="1">
      <alignment horizontal="center" vertical="center" wrapText="1"/>
    </xf>
    <xf numFmtId="1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justify" vertical="center" wrapText="1"/>
    </xf>
    <xf numFmtId="164" fontId="9" fillId="9" borderId="21" xfId="1" applyNumberFormat="1" applyFont="1" applyFill="1" applyBorder="1" applyAlignment="1" applyProtection="1">
      <alignment horizontal="center" vertical="center" wrapText="1"/>
    </xf>
    <xf numFmtId="164" fontId="9" fillId="9" borderId="6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7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18" xfId="0" applyFont="1" applyFill="1" applyBorder="1" applyAlignment="1" applyProtection="1">
      <alignment horizontal="justify" vertical="center" wrapText="1"/>
    </xf>
    <xf numFmtId="0" fontId="10" fillId="9" borderId="19" xfId="0" applyFont="1" applyFill="1" applyBorder="1" applyAlignment="1" applyProtection="1">
      <alignment horizontal="justify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10" fontId="9" fillId="9" borderId="5" xfId="1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10" fillId="9" borderId="20" xfId="0" applyFont="1" applyFill="1" applyBorder="1" applyAlignment="1" applyProtection="1">
      <alignment horizontal="justify" vertical="center" wrapText="1"/>
    </xf>
  </cellXfs>
  <cellStyles count="2">
    <cellStyle name="Normal" xfId="0" builtinId="0"/>
    <cellStyle name="Porcentaje" xfId="1" builtinId="5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2</xdr:col>
      <xdr:colOff>852032</xdr:colOff>
      <xdr:row>3</xdr:row>
      <xdr:rowOff>4186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6"/>
          <a:ext cx="2286000" cy="571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2800873</xdr:colOff>
      <xdr:row>0</xdr:row>
      <xdr:rowOff>51149</xdr:rowOff>
    </xdr:from>
    <xdr:to>
      <xdr:col>7</xdr:col>
      <xdr:colOff>4477273</xdr:colOff>
      <xdr:row>3</xdr:row>
      <xdr:rowOff>119130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2380" y="51149"/>
          <a:ext cx="1676400" cy="655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23816</xdr:rowOff>
    </xdr:from>
    <xdr:to>
      <xdr:col>1</xdr:col>
      <xdr:colOff>1764459</xdr:colOff>
      <xdr:row>3</xdr:row>
      <xdr:rowOff>166687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6"/>
          <a:ext cx="2952750" cy="750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927133</xdr:colOff>
      <xdr:row>0</xdr:row>
      <xdr:rowOff>18677</xdr:rowOff>
    </xdr:from>
    <xdr:to>
      <xdr:col>26</xdr:col>
      <xdr:colOff>2930120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780" y="18677"/>
          <a:ext cx="2002987" cy="801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H22"/>
  <sheetViews>
    <sheetView view="pageBreakPreview" zoomScale="60" zoomScaleNormal="71" workbookViewId="0">
      <pane ySplit="5" topLeftCell="A12" activePane="bottomLeft" state="frozen"/>
      <selection pane="bottomLeft" activeCell="H14" sqref="H14"/>
    </sheetView>
  </sheetViews>
  <sheetFormatPr baseColWidth="10" defaultRowHeight="15.75" x14ac:dyDescent="0.25"/>
  <cols>
    <col min="1" max="1" width="8.125" style="11" customWidth="1"/>
    <col min="2" max="2" width="10.75" style="11" customWidth="1"/>
    <col min="3" max="3" width="16.5" style="11" customWidth="1"/>
    <col min="4" max="4" width="27.625" style="28" customWidth="1"/>
    <col min="5" max="5" width="40.25" style="11" customWidth="1"/>
    <col min="6" max="6" width="38.5" style="11" customWidth="1"/>
    <col min="7" max="7" width="15.75" style="11" customWidth="1"/>
    <col min="8" max="8" width="60.125" style="11" customWidth="1"/>
    <col min="9" max="16384" width="11" style="11"/>
  </cols>
  <sheetData>
    <row r="4" spans="1:8" ht="16.5" thickBot="1" x14ac:dyDescent="0.3"/>
    <row r="5" spans="1:8" ht="16.5" thickBot="1" x14ac:dyDescent="0.3">
      <c r="A5" s="8" t="s">
        <v>77</v>
      </c>
      <c r="B5" s="9" t="s">
        <v>1</v>
      </c>
      <c r="C5" s="9" t="s">
        <v>87</v>
      </c>
      <c r="D5" s="29" t="s">
        <v>2</v>
      </c>
      <c r="E5" s="9" t="s">
        <v>78</v>
      </c>
      <c r="F5" s="9" t="s">
        <v>88</v>
      </c>
      <c r="G5" s="9" t="s">
        <v>89</v>
      </c>
      <c r="H5" s="10" t="s">
        <v>92</v>
      </c>
    </row>
    <row r="6" spans="1:8" s="15" customFormat="1" ht="237" thickBot="1" x14ac:dyDescent="0.3">
      <c r="A6" s="12">
        <v>1</v>
      </c>
      <c r="B6" s="13" t="s">
        <v>16</v>
      </c>
      <c r="C6" s="13" t="s">
        <v>90</v>
      </c>
      <c r="D6" s="30" t="s">
        <v>17</v>
      </c>
      <c r="E6" s="13" t="s">
        <v>79</v>
      </c>
      <c r="F6" s="13" t="s">
        <v>18</v>
      </c>
      <c r="G6" s="13" t="s">
        <v>12</v>
      </c>
      <c r="H6" s="14" t="s">
        <v>91</v>
      </c>
    </row>
    <row r="7" spans="1:8" s="15" customFormat="1" ht="189.75" thickBot="1" x14ac:dyDescent="0.3">
      <c r="A7" s="16">
        <v>2</v>
      </c>
      <c r="B7" s="17" t="s">
        <v>20</v>
      </c>
      <c r="C7" s="17" t="s">
        <v>29</v>
      </c>
      <c r="D7" s="31" t="s">
        <v>29</v>
      </c>
      <c r="E7" s="17" t="s">
        <v>81</v>
      </c>
      <c r="F7" s="17" t="s">
        <v>30</v>
      </c>
      <c r="G7" s="17" t="s">
        <v>32</v>
      </c>
      <c r="H7" s="18" t="s">
        <v>93</v>
      </c>
    </row>
    <row r="8" spans="1:8" s="15" customFormat="1" ht="221.25" thickBot="1" x14ac:dyDescent="0.3">
      <c r="A8" s="12">
        <v>3</v>
      </c>
      <c r="B8" s="13" t="s">
        <v>20</v>
      </c>
      <c r="C8" s="13" t="s">
        <v>21</v>
      </c>
      <c r="D8" s="30" t="s">
        <v>21</v>
      </c>
      <c r="E8" s="13" t="s">
        <v>80</v>
      </c>
      <c r="F8" s="13" t="s">
        <v>136</v>
      </c>
      <c r="G8" s="13" t="s">
        <v>12</v>
      </c>
      <c r="H8" s="14" t="s">
        <v>94</v>
      </c>
    </row>
    <row r="9" spans="1:8" s="15" customFormat="1" ht="237" thickBot="1" x14ac:dyDescent="0.3">
      <c r="A9" s="16">
        <v>4</v>
      </c>
      <c r="B9" s="17" t="s">
        <v>20</v>
      </c>
      <c r="C9" s="17" t="s">
        <v>95</v>
      </c>
      <c r="D9" s="31" t="s">
        <v>95</v>
      </c>
      <c r="E9" s="17" t="s">
        <v>96</v>
      </c>
      <c r="F9" s="17" t="s">
        <v>137</v>
      </c>
      <c r="G9" s="17" t="s">
        <v>12</v>
      </c>
      <c r="H9" s="18" t="s">
        <v>98</v>
      </c>
    </row>
    <row r="10" spans="1:8" s="15" customFormat="1" ht="174" thickBot="1" x14ac:dyDescent="0.3">
      <c r="A10" s="12">
        <v>5</v>
      </c>
      <c r="B10" s="13" t="s">
        <v>20</v>
      </c>
      <c r="C10" s="13" t="s">
        <v>26</v>
      </c>
      <c r="D10" s="30" t="s">
        <v>26</v>
      </c>
      <c r="E10" s="13" t="s">
        <v>97</v>
      </c>
      <c r="F10" s="13" t="s">
        <v>138</v>
      </c>
      <c r="G10" s="13" t="s">
        <v>12</v>
      </c>
      <c r="H10" s="14" t="s">
        <v>99</v>
      </c>
    </row>
    <row r="11" spans="1:8" s="15" customFormat="1" ht="111" thickBot="1" x14ac:dyDescent="0.3">
      <c r="A11" s="19">
        <v>6</v>
      </c>
      <c r="B11" s="20" t="s">
        <v>34</v>
      </c>
      <c r="C11" s="20" t="s">
        <v>100</v>
      </c>
      <c r="D11" s="31" t="s">
        <v>35</v>
      </c>
      <c r="E11" s="17" t="s">
        <v>82</v>
      </c>
      <c r="F11" s="17" t="s">
        <v>36</v>
      </c>
      <c r="G11" s="17" t="s">
        <v>32</v>
      </c>
      <c r="H11" s="18" t="s">
        <v>101</v>
      </c>
    </row>
    <row r="12" spans="1:8" s="15" customFormat="1" ht="142.5" thickBot="1" x14ac:dyDescent="0.3">
      <c r="A12" s="12">
        <v>7</v>
      </c>
      <c r="B12" s="13" t="s">
        <v>34</v>
      </c>
      <c r="C12" s="13" t="s">
        <v>102</v>
      </c>
      <c r="D12" s="30" t="s">
        <v>39</v>
      </c>
      <c r="E12" s="13" t="s">
        <v>103</v>
      </c>
      <c r="F12" s="13" t="s">
        <v>40</v>
      </c>
      <c r="G12" s="13" t="s">
        <v>32</v>
      </c>
      <c r="H12" s="14" t="s">
        <v>104</v>
      </c>
    </row>
    <row r="13" spans="1:8" s="15" customFormat="1" ht="237" thickBot="1" x14ac:dyDescent="0.3">
      <c r="A13" s="19">
        <v>8</v>
      </c>
      <c r="B13" s="20" t="s">
        <v>34</v>
      </c>
      <c r="C13" s="20" t="s">
        <v>105</v>
      </c>
      <c r="D13" s="31" t="s">
        <v>43</v>
      </c>
      <c r="E13" s="17" t="s">
        <v>106</v>
      </c>
      <c r="F13" s="17" t="s">
        <v>107</v>
      </c>
      <c r="G13" s="17" t="s">
        <v>32</v>
      </c>
      <c r="H13" s="18" t="s">
        <v>108</v>
      </c>
    </row>
    <row r="14" spans="1:8" s="15" customFormat="1" ht="174" thickBot="1" x14ac:dyDescent="0.3">
      <c r="A14" s="12">
        <v>9</v>
      </c>
      <c r="B14" s="13" t="s">
        <v>34</v>
      </c>
      <c r="C14" s="13" t="s">
        <v>109</v>
      </c>
      <c r="D14" s="30" t="s">
        <v>45</v>
      </c>
      <c r="E14" s="13" t="s">
        <v>110</v>
      </c>
      <c r="F14" s="13" t="s">
        <v>46</v>
      </c>
      <c r="G14" s="13" t="s">
        <v>32</v>
      </c>
      <c r="H14" s="14" t="s">
        <v>111</v>
      </c>
    </row>
    <row r="15" spans="1:8" s="15" customFormat="1" ht="174" thickBot="1" x14ac:dyDescent="0.3">
      <c r="A15" s="19">
        <v>10</v>
      </c>
      <c r="B15" s="20" t="s">
        <v>49</v>
      </c>
      <c r="C15" s="20" t="s">
        <v>112</v>
      </c>
      <c r="D15" s="31" t="s">
        <v>50</v>
      </c>
      <c r="E15" s="17" t="s">
        <v>113</v>
      </c>
      <c r="F15" s="17" t="s">
        <v>51</v>
      </c>
      <c r="G15" s="17" t="s">
        <v>32</v>
      </c>
      <c r="H15" s="18" t="s">
        <v>115</v>
      </c>
    </row>
    <row r="16" spans="1:8" s="15" customFormat="1" ht="95.25" thickBot="1" x14ac:dyDescent="0.3">
      <c r="A16" s="12">
        <v>11</v>
      </c>
      <c r="B16" s="13" t="s">
        <v>49</v>
      </c>
      <c r="C16" s="13" t="s">
        <v>112</v>
      </c>
      <c r="D16" s="30" t="s">
        <v>54</v>
      </c>
      <c r="E16" s="13" t="s">
        <v>114</v>
      </c>
      <c r="F16" s="13" t="s">
        <v>55</v>
      </c>
      <c r="G16" s="13" t="s">
        <v>32</v>
      </c>
      <c r="H16" s="14" t="s">
        <v>116</v>
      </c>
    </row>
    <row r="17" spans="1:8" s="15" customFormat="1" ht="111" thickBot="1" x14ac:dyDescent="0.3">
      <c r="A17" s="19">
        <v>12</v>
      </c>
      <c r="B17" s="20" t="s">
        <v>49</v>
      </c>
      <c r="C17" s="20" t="s">
        <v>117</v>
      </c>
      <c r="D17" s="31" t="s">
        <v>63</v>
      </c>
      <c r="E17" s="17" t="s">
        <v>118</v>
      </c>
      <c r="F17" s="17" t="s">
        <v>64</v>
      </c>
      <c r="G17" s="17" t="s">
        <v>32</v>
      </c>
      <c r="H17" s="18" t="s">
        <v>120</v>
      </c>
    </row>
    <row r="18" spans="1:8" s="15" customFormat="1" ht="126.75" thickBot="1" x14ac:dyDescent="0.3">
      <c r="A18" s="12">
        <v>13</v>
      </c>
      <c r="B18" s="13" t="s">
        <v>49</v>
      </c>
      <c r="C18" s="13" t="s">
        <v>117</v>
      </c>
      <c r="D18" s="30" t="s">
        <v>85</v>
      </c>
      <c r="E18" s="13" t="s">
        <v>119</v>
      </c>
      <c r="F18" s="13" t="s">
        <v>67</v>
      </c>
      <c r="G18" s="13" t="s">
        <v>32</v>
      </c>
      <c r="H18" s="14" t="s">
        <v>121</v>
      </c>
    </row>
    <row r="19" spans="1:8" s="15" customFormat="1" ht="126.75" thickBot="1" x14ac:dyDescent="0.3">
      <c r="A19" s="19">
        <v>14</v>
      </c>
      <c r="B19" s="20" t="s">
        <v>49</v>
      </c>
      <c r="C19" s="20" t="s">
        <v>122</v>
      </c>
      <c r="D19" s="31" t="s">
        <v>70</v>
      </c>
      <c r="E19" s="17" t="s">
        <v>123</v>
      </c>
      <c r="F19" s="17" t="s">
        <v>71</v>
      </c>
      <c r="G19" s="17" t="s">
        <v>32</v>
      </c>
      <c r="H19" s="18" t="s">
        <v>124</v>
      </c>
    </row>
    <row r="20" spans="1:8" s="15" customFormat="1" ht="95.25" thickBot="1" x14ac:dyDescent="0.3">
      <c r="A20" s="12">
        <v>15</v>
      </c>
      <c r="B20" s="13" t="s">
        <v>49</v>
      </c>
      <c r="C20" s="13" t="s">
        <v>125</v>
      </c>
      <c r="D20" s="30" t="s">
        <v>73</v>
      </c>
      <c r="E20" s="13" t="s">
        <v>83</v>
      </c>
      <c r="F20" s="13" t="s">
        <v>74</v>
      </c>
      <c r="G20" s="13" t="s">
        <v>32</v>
      </c>
      <c r="H20" s="14" t="s">
        <v>126</v>
      </c>
    </row>
    <row r="21" spans="1:8" s="15" customFormat="1" ht="95.25" thickBot="1" x14ac:dyDescent="0.3">
      <c r="A21" s="19">
        <v>16</v>
      </c>
      <c r="B21" s="20" t="s">
        <v>49</v>
      </c>
      <c r="C21" s="20" t="s">
        <v>127</v>
      </c>
      <c r="D21" s="31" t="s">
        <v>57</v>
      </c>
      <c r="E21" s="17" t="s">
        <v>129</v>
      </c>
      <c r="F21" s="17" t="s">
        <v>58</v>
      </c>
      <c r="G21" s="17" t="s">
        <v>130</v>
      </c>
      <c r="H21" s="18" t="s">
        <v>131</v>
      </c>
    </row>
    <row r="22" spans="1:8" s="15" customFormat="1" ht="111" thickBot="1" x14ac:dyDescent="0.3">
      <c r="A22" s="12">
        <v>17</v>
      </c>
      <c r="B22" s="13" t="s">
        <v>49</v>
      </c>
      <c r="C22" s="13" t="s">
        <v>127</v>
      </c>
      <c r="D22" s="30" t="s">
        <v>61</v>
      </c>
      <c r="E22" s="13" t="s">
        <v>128</v>
      </c>
      <c r="F22" s="13" t="s">
        <v>62</v>
      </c>
      <c r="G22" s="13" t="s">
        <v>32</v>
      </c>
      <c r="H22" s="14" t="s">
        <v>132</v>
      </c>
    </row>
  </sheetData>
  <printOptions horizontalCentered="1"/>
  <pageMargins left="0" right="3.937007874015748E-2" top="0.55118110236220474" bottom="0.74803149606299213" header="0.31496062992125984" footer="0.31496062992125984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61"/>
  <sheetViews>
    <sheetView tabSelected="1" topLeftCell="A16" zoomScale="57" zoomScaleNormal="57" zoomScaleSheetLayoutView="80" workbookViewId="0">
      <pane xSplit="2" topLeftCell="D1" activePane="topRight" state="frozen"/>
      <selection pane="topRight" activeCell="L42" sqref="L42"/>
    </sheetView>
  </sheetViews>
  <sheetFormatPr baseColWidth="10" defaultRowHeight="15.75" x14ac:dyDescent="0.25"/>
  <cols>
    <col min="1" max="1" width="15.75" bestFit="1" customWidth="1"/>
    <col min="2" max="2" width="46.5" style="21" customWidth="1"/>
    <col min="3" max="3" width="51.25" customWidth="1"/>
    <col min="4" max="4" width="77.625" customWidth="1"/>
    <col min="5" max="5" width="17.125" customWidth="1"/>
    <col min="6" max="6" width="15.375" bestFit="1" customWidth="1"/>
    <col min="7" max="7" width="18" bestFit="1" customWidth="1"/>
    <col min="8" max="8" width="15.625" bestFit="1" customWidth="1"/>
    <col min="9" max="9" width="18.25" bestFit="1" customWidth="1"/>
    <col min="10" max="10" width="15.375" bestFit="1" customWidth="1"/>
    <col min="11" max="11" width="18" bestFit="1" customWidth="1"/>
    <col min="12" max="12" width="15.625" bestFit="1" customWidth="1"/>
    <col min="13" max="13" width="18.25" bestFit="1" customWidth="1"/>
    <col min="14" max="14" width="15.375" bestFit="1" customWidth="1"/>
    <col min="15" max="15" width="18" bestFit="1" customWidth="1"/>
    <col min="16" max="16" width="15.625" bestFit="1" customWidth="1"/>
    <col min="17" max="17" width="18.25" bestFit="1" customWidth="1"/>
    <col min="18" max="18" width="15.375" hidden="1" customWidth="1"/>
    <col min="19" max="19" width="18" hidden="1" customWidth="1"/>
    <col min="20" max="20" width="15.625" hidden="1" customWidth="1"/>
    <col min="21" max="21" width="18.25" hidden="1" customWidth="1"/>
    <col min="22" max="22" width="15.375" bestFit="1" customWidth="1"/>
    <col min="23" max="23" width="18" bestFit="1" customWidth="1"/>
    <col min="24" max="24" width="15.625" bestFit="1" customWidth="1"/>
    <col min="25" max="25" width="18.25" bestFit="1" customWidth="1"/>
    <col min="26" max="27" width="38.875" customWidth="1"/>
  </cols>
  <sheetData>
    <row r="1" spans="1:27" x14ac:dyDescent="0.25">
      <c r="B1"/>
    </row>
    <row r="2" spans="1:27" x14ac:dyDescent="0.25">
      <c r="B2"/>
    </row>
    <row r="3" spans="1:27" x14ac:dyDescent="0.25">
      <c r="B3"/>
    </row>
    <row r="4" spans="1:27" x14ac:dyDescent="0.25">
      <c r="B4"/>
    </row>
    <row r="5" spans="1:27" hidden="1" x14ac:dyDescent="0.25">
      <c r="B5"/>
    </row>
    <row r="6" spans="1:27" s="26" customFormat="1" ht="24" thickBot="1" x14ac:dyDescent="0.35">
      <c r="A6" s="24"/>
      <c r="B6" s="32" t="s">
        <v>0</v>
      </c>
      <c r="C6" s="86" t="s">
        <v>142</v>
      </c>
      <c r="D6" s="8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22" customFormat="1" ht="27" customHeight="1" thickBot="1" x14ac:dyDescent="0.35">
      <c r="A7" s="102" t="s">
        <v>1</v>
      </c>
      <c r="B7" s="108" t="s">
        <v>2</v>
      </c>
      <c r="C7" s="104" t="s">
        <v>3</v>
      </c>
      <c r="D7" s="104" t="s">
        <v>4</v>
      </c>
      <c r="E7" s="104" t="s">
        <v>5</v>
      </c>
      <c r="F7" s="97" t="s">
        <v>6</v>
      </c>
      <c r="G7" s="97"/>
      <c r="H7" s="97"/>
      <c r="I7" s="97"/>
      <c r="J7" s="76" t="s">
        <v>7</v>
      </c>
      <c r="K7" s="76"/>
      <c r="L7" s="76"/>
      <c r="M7" s="76"/>
      <c r="N7" s="76" t="s">
        <v>8</v>
      </c>
      <c r="O7" s="76"/>
      <c r="P7" s="76"/>
      <c r="Q7" s="76"/>
      <c r="R7" s="76" t="s">
        <v>8</v>
      </c>
      <c r="S7" s="76"/>
      <c r="T7" s="76"/>
      <c r="U7" s="76"/>
      <c r="V7" s="76" t="s">
        <v>9</v>
      </c>
      <c r="W7" s="76"/>
      <c r="X7" s="76"/>
      <c r="Y7" s="76"/>
      <c r="Z7" s="76" t="s">
        <v>10</v>
      </c>
      <c r="AA7" s="77" t="s">
        <v>11</v>
      </c>
    </row>
    <row r="8" spans="1:27" s="22" customFormat="1" ht="42" customHeight="1" thickBot="1" x14ac:dyDescent="0.35">
      <c r="A8" s="103"/>
      <c r="B8" s="108"/>
      <c r="C8" s="104"/>
      <c r="D8" s="104"/>
      <c r="E8" s="104"/>
      <c r="F8" s="23" t="s">
        <v>13</v>
      </c>
      <c r="G8" s="23" t="s">
        <v>14</v>
      </c>
      <c r="H8" s="23" t="s">
        <v>86</v>
      </c>
      <c r="I8" s="23" t="s">
        <v>15</v>
      </c>
      <c r="J8" s="46" t="s">
        <v>13</v>
      </c>
      <c r="K8" s="46" t="s">
        <v>14</v>
      </c>
      <c r="L8" s="46" t="s">
        <v>86</v>
      </c>
      <c r="M8" s="46" t="s">
        <v>15</v>
      </c>
      <c r="N8" s="46" t="s">
        <v>13</v>
      </c>
      <c r="O8" s="46" t="s">
        <v>14</v>
      </c>
      <c r="P8" s="46" t="s">
        <v>86</v>
      </c>
      <c r="Q8" s="46" t="s">
        <v>15</v>
      </c>
      <c r="R8" s="46" t="s">
        <v>13</v>
      </c>
      <c r="S8" s="46" t="s">
        <v>14</v>
      </c>
      <c r="T8" s="46" t="s">
        <v>86</v>
      </c>
      <c r="U8" s="46" t="s">
        <v>15</v>
      </c>
      <c r="V8" s="46" t="s">
        <v>13</v>
      </c>
      <c r="W8" s="46" t="s">
        <v>14</v>
      </c>
      <c r="X8" s="46" t="s">
        <v>86</v>
      </c>
      <c r="Y8" s="46" t="s">
        <v>15</v>
      </c>
      <c r="Z8" s="76"/>
      <c r="AA8" s="77"/>
    </row>
    <row r="9" spans="1:27" ht="62.25" customHeight="1" x14ac:dyDescent="0.25">
      <c r="A9" s="105" t="s">
        <v>16</v>
      </c>
      <c r="B9" s="115" t="s">
        <v>17</v>
      </c>
      <c r="C9" s="107" t="s">
        <v>18</v>
      </c>
      <c r="D9" s="35" t="s">
        <v>19</v>
      </c>
      <c r="E9" s="116" t="s">
        <v>12</v>
      </c>
      <c r="F9" s="3"/>
      <c r="G9" s="3"/>
      <c r="H9" s="3"/>
      <c r="I9" s="3"/>
      <c r="J9" s="47"/>
      <c r="K9" s="47"/>
      <c r="L9" s="47"/>
      <c r="M9" s="47"/>
      <c r="N9" s="48"/>
      <c r="O9" s="48"/>
      <c r="P9" s="48"/>
      <c r="Q9" s="48"/>
      <c r="R9" s="48"/>
      <c r="S9" s="48"/>
      <c r="T9" s="48"/>
      <c r="U9" s="48"/>
      <c r="V9" s="4">
        <v>699730</v>
      </c>
      <c r="W9" s="80">
        <f>IFERROR(((V9/V10)-1),"")</f>
        <v>-5.918487958448404E-3</v>
      </c>
      <c r="X9" s="49"/>
      <c r="Y9" s="120"/>
      <c r="Z9" s="118"/>
      <c r="AA9" s="119"/>
    </row>
    <row r="10" spans="1:27" ht="62.25" customHeight="1" thickBot="1" x14ac:dyDescent="0.3">
      <c r="A10" s="106"/>
      <c r="B10" s="110"/>
      <c r="C10" s="96"/>
      <c r="D10" s="36" t="s">
        <v>133</v>
      </c>
      <c r="E10" s="117"/>
      <c r="F10" s="2"/>
      <c r="G10" s="2"/>
      <c r="H10" s="2"/>
      <c r="I10" s="2"/>
      <c r="J10" s="50"/>
      <c r="K10" s="50"/>
      <c r="L10" s="50"/>
      <c r="M10" s="50"/>
      <c r="N10" s="51"/>
      <c r="O10" s="51"/>
      <c r="P10" s="51"/>
      <c r="Q10" s="51"/>
      <c r="R10" s="51"/>
      <c r="S10" s="51"/>
      <c r="T10" s="51"/>
      <c r="U10" s="51"/>
      <c r="V10" s="4">
        <v>703896</v>
      </c>
      <c r="W10" s="81"/>
      <c r="X10" s="52"/>
      <c r="Y10" s="81"/>
      <c r="Z10" s="83"/>
      <c r="AA10" s="79"/>
    </row>
    <row r="11" spans="1:27" ht="83.25" customHeight="1" x14ac:dyDescent="0.25">
      <c r="A11" s="105" t="s">
        <v>20</v>
      </c>
      <c r="B11" s="109" t="s">
        <v>29</v>
      </c>
      <c r="C11" s="95" t="s">
        <v>30</v>
      </c>
      <c r="D11" s="40" t="s">
        <v>31</v>
      </c>
      <c r="E11" s="87" t="s">
        <v>32</v>
      </c>
      <c r="F11" s="43">
        <v>0</v>
      </c>
      <c r="G11" s="89" t="str">
        <f>IFERROR((F11/F12),"")</f>
        <v/>
      </c>
      <c r="H11" s="43">
        <v>20</v>
      </c>
      <c r="I11" s="89">
        <f>IFERROR((H11/H12),"")</f>
        <v>0.76923076923076927</v>
      </c>
      <c r="J11" s="53">
        <v>0</v>
      </c>
      <c r="K11" s="91">
        <v>0</v>
      </c>
      <c r="L11" s="53">
        <v>27</v>
      </c>
      <c r="M11" s="91">
        <f>IFERROR((L11/L12),"")</f>
        <v>0.9642857142857143</v>
      </c>
      <c r="N11" s="53">
        <v>0</v>
      </c>
      <c r="O11" s="93">
        <v>0</v>
      </c>
      <c r="P11" s="53"/>
      <c r="Q11" s="72" t="str">
        <f>IFERROR((P11/P12),"")</f>
        <v/>
      </c>
      <c r="R11" s="53"/>
      <c r="S11" s="68" t="str">
        <f>IFERROR((R11/R12),"")</f>
        <v/>
      </c>
      <c r="T11" s="53"/>
      <c r="U11" s="68" t="str">
        <f>IFERROR((T11/T12),"")</f>
        <v/>
      </c>
      <c r="V11" s="44">
        <v>0</v>
      </c>
      <c r="W11" s="68">
        <v>0</v>
      </c>
      <c r="X11" s="54"/>
      <c r="Y11" s="68"/>
      <c r="Z11" s="118"/>
      <c r="AA11" s="98"/>
    </row>
    <row r="12" spans="1:27" ht="109.5" customHeight="1" thickBot="1" x14ac:dyDescent="0.3">
      <c r="A12" s="130"/>
      <c r="B12" s="110"/>
      <c r="C12" s="96"/>
      <c r="D12" s="41" t="s">
        <v>33</v>
      </c>
      <c r="E12" s="88"/>
      <c r="F12" s="34">
        <v>0</v>
      </c>
      <c r="G12" s="90"/>
      <c r="H12" s="34">
        <v>26</v>
      </c>
      <c r="I12" s="90"/>
      <c r="J12" s="55">
        <v>0</v>
      </c>
      <c r="K12" s="92"/>
      <c r="L12" s="55">
        <v>28</v>
      </c>
      <c r="M12" s="92"/>
      <c r="N12" s="55">
        <v>0</v>
      </c>
      <c r="O12" s="94"/>
      <c r="P12" s="55"/>
      <c r="Q12" s="73"/>
      <c r="R12" s="55"/>
      <c r="S12" s="69"/>
      <c r="T12" s="55"/>
      <c r="U12" s="69"/>
      <c r="V12" s="45">
        <v>0</v>
      </c>
      <c r="W12" s="69"/>
      <c r="X12" s="56"/>
      <c r="Y12" s="69"/>
      <c r="Z12" s="83"/>
      <c r="AA12" s="99"/>
    </row>
    <row r="13" spans="1:27" ht="62.25" customHeight="1" x14ac:dyDescent="0.25">
      <c r="A13" s="130"/>
      <c r="B13" s="109" t="s">
        <v>21</v>
      </c>
      <c r="C13" s="95" t="s">
        <v>136</v>
      </c>
      <c r="D13" s="37" t="s">
        <v>22</v>
      </c>
      <c r="E13" s="87" t="s">
        <v>12</v>
      </c>
      <c r="F13" s="1"/>
      <c r="G13" s="1"/>
      <c r="H13" s="1"/>
      <c r="I13" s="1"/>
      <c r="J13" s="57"/>
      <c r="K13" s="57"/>
      <c r="L13" s="57"/>
      <c r="M13" s="57"/>
      <c r="N13" s="58"/>
      <c r="O13" s="58"/>
      <c r="P13" s="58"/>
      <c r="Q13" s="58"/>
      <c r="R13" s="58"/>
      <c r="S13" s="58"/>
      <c r="T13" s="58"/>
      <c r="U13" s="58"/>
      <c r="V13" s="4">
        <v>3111</v>
      </c>
      <c r="W13" s="66">
        <f>IFERROR((V13/V14),"")</f>
        <v>4.1951535256280592E-2</v>
      </c>
      <c r="X13" s="59"/>
      <c r="Y13" s="66"/>
      <c r="Z13" s="82"/>
      <c r="AA13" s="78"/>
    </row>
    <row r="14" spans="1:27" ht="66" customHeight="1" thickBot="1" x14ac:dyDescent="0.3">
      <c r="A14" s="130"/>
      <c r="B14" s="110"/>
      <c r="C14" s="96"/>
      <c r="D14" s="36" t="s">
        <v>23</v>
      </c>
      <c r="E14" s="88"/>
      <c r="F14" s="2"/>
      <c r="G14" s="2"/>
      <c r="H14" s="2"/>
      <c r="I14" s="2"/>
      <c r="J14" s="50"/>
      <c r="K14" s="50"/>
      <c r="L14" s="50"/>
      <c r="M14" s="50"/>
      <c r="N14" s="51"/>
      <c r="O14" s="51"/>
      <c r="P14" s="51"/>
      <c r="Q14" s="51"/>
      <c r="R14" s="51"/>
      <c r="S14" s="51"/>
      <c r="T14" s="51"/>
      <c r="U14" s="51"/>
      <c r="V14" s="4">
        <v>74157</v>
      </c>
      <c r="W14" s="67"/>
      <c r="X14" s="52"/>
      <c r="Y14" s="67"/>
      <c r="Z14" s="83"/>
      <c r="AA14" s="79"/>
    </row>
    <row r="15" spans="1:27" ht="62.25" customHeight="1" x14ac:dyDescent="0.25">
      <c r="A15" s="130"/>
      <c r="B15" s="109" t="s">
        <v>95</v>
      </c>
      <c r="C15" s="95" t="s">
        <v>137</v>
      </c>
      <c r="D15" s="37" t="s">
        <v>24</v>
      </c>
      <c r="E15" s="87" t="s">
        <v>12</v>
      </c>
      <c r="F15" s="1"/>
      <c r="G15" s="1" t="str">
        <f>IFERROR((F15/F16),"")</f>
        <v/>
      </c>
      <c r="H15" s="1"/>
      <c r="I15" s="1"/>
      <c r="J15" s="57"/>
      <c r="K15" s="57" t="str">
        <f>IFERROR((J15/J16),"")</f>
        <v/>
      </c>
      <c r="L15" s="57"/>
      <c r="M15" s="57"/>
      <c r="N15" s="58"/>
      <c r="O15" s="58" t="str">
        <f>IFERROR((#REF!/#REF!),"")</f>
        <v/>
      </c>
      <c r="P15" s="58"/>
      <c r="Q15" s="58"/>
      <c r="R15" s="58"/>
      <c r="S15" s="58" t="str">
        <f>IFERROR((R15/R16),"")</f>
        <v/>
      </c>
      <c r="T15" s="58"/>
      <c r="U15" s="58"/>
      <c r="V15" s="4">
        <v>4207</v>
      </c>
      <c r="W15" s="66">
        <f>IFERROR((V15/V16),"")</f>
        <v>1.6666798722753527E-2</v>
      </c>
      <c r="X15" s="59"/>
      <c r="Y15" s="60"/>
      <c r="Z15" s="82"/>
      <c r="AA15" s="78"/>
    </row>
    <row r="16" spans="1:27" ht="62.25" customHeight="1" thickBot="1" x14ac:dyDescent="0.3">
      <c r="A16" s="130"/>
      <c r="B16" s="110"/>
      <c r="C16" s="96" t="s">
        <v>137</v>
      </c>
      <c r="D16" s="36" t="s">
        <v>25</v>
      </c>
      <c r="E16" s="88"/>
      <c r="F16" s="2"/>
      <c r="G16" s="2"/>
      <c r="H16" s="2"/>
      <c r="I16" s="2"/>
      <c r="J16" s="50"/>
      <c r="K16" s="50"/>
      <c r="L16" s="50"/>
      <c r="M16" s="50"/>
      <c r="N16" s="51"/>
      <c r="O16" s="51"/>
      <c r="P16" s="51"/>
      <c r="Q16" s="51"/>
      <c r="R16" s="51"/>
      <c r="S16" s="51"/>
      <c r="T16" s="51"/>
      <c r="U16" s="51"/>
      <c r="V16" s="4">
        <v>252418</v>
      </c>
      <c r="W16" s="67"/>
      <c r="X16" s="52"/>
      <c r="Y16" s="61"/>
      <c r="Z16" s="83"/>
      <c r="AA16" s="79"/>
    </row>
    <row r="17" spans="1:27" ht="62.25" customHeight="1" x14ac:dyDescent="0.25">
      <c r="A17" s="130"/>
      <c r="B17" s="109" t="s">
        <v>26</v>
      </c>
      <c r="C17" s="95" t="s">
        <v>138</v>
      </c>
      <c r="D17" s="37" t="s">
        <v>27</v>
      </c>
      <c r="E17" s="87" t="s">
        <v>12</v>
      </c>
      <c r="F17" s="3"/>
      <c r="G17" s="3"/>
      <c r="H17" s="3"/>
      <c r="I17" s="3"/>
      <c r="J17" s="47"/>
      <c r="K17" s="47"/>
      <c r="L17" s="47"/>
      <c r="M17" s="47"/>
      <c r="N17" s="48"/>
      <c r="O17" s="48"/>
      <c r="P17" s="48"/>
      <c r="Q17" s="48"/>
      <c r="R17" s="48"/>
      <c r="S17" s="48"/>
      <c r="T17" s="48"/>
      <c r="U17" s="48"/>
      <c r="V17" s="4">
        <v>7667</v>
      </c>
      <c r="W17" s="66">
        <f>IFERROR((V17/V18),"")</f>
        <v>2.0319568749155227E-2</v>
      </c>
      <c r="X17" s="49"/>
      <c r="Y17" s="62"/>
      <c r="Z17" s="82"/>
      <c r="AA17" s="42"/>
    </row>
    <row r="18" spans="1:27" ht="62.25" customHeight="1" thickBot="1" x14ac:dyDescent="0.3">
      <c r="A18" s="106"/>
      <c r="B18" s="110"/>
      <c r="C18" s="96"/>
      <c r="D18" s="36" t="s">
        <v>28</v>
      </c>
      <c r="E18" s="88"/>
      <c r="F18" s="3"/>
      <c r="G18" s="3"/>
      <c r="H18" s="3"/>
      <c r="I18" s="3"/>
      <c r="J18" s="47"/>
      <c r="K18" s="47"/>
      <c r="L18" s="47"/>
      <c r="M18" s="47"/>
      <c r="N18" s="48"/>
      <c r="O18" s="48"/>
      <c r="P18" s="48"/>
      <c r="Q18" s="48"/>
      <c r="R18" s="48"/>
      <c r="S18" s="48"/>
      <c r="T18" s="48"/>
      <c r="U18" s="48"/>
      <c r="V18" s="4">
        <v>377321</v>
      </c>
      <c r="W18" s="67"/>
      <c r="X18" s="49"/>
      <c r="Y18" s="62"/>
      <c r="Z18" s="83"/>
      <c r="AA18" s="42"/>
    </row>
    <row r="19" spans="1:27" ht="70.5" customHeight="1" thickBot="1" x14ac:dyDescent="0.3">
      <c r="A19" s="105" t="s">
        <v>34</v>
      </c>
      <c r="B19" s="109" t="s">
        <v>35</v>
      </c>
      <c r="C19" s="95" t="s">
        <v>36</v>
      </c>
      <c r="D19" s="40" t="s">
        <v>37</v>
      </c>
      <c r="E19" s="87" t="s">
        <v>32</v>
      </c>
      <c r="F19" s="33">
        <v>0</v>
      </c>
      <c r="G19" s="89" t="str">
        <f>IFERROR((F19/F20),"")</f>
        <v/>
      </c>
      <c r="H19" s="33">
        <v>26</v>
      </c>
      <c r="I19" s="89">
        <f>IFERROR((H19/H20),"")</f>
        <v>0.96296296296296291</v>
      </c>
      <c r="J19" s="44">
        <v>0</v>
      </c>
      <c r="K19" s="91" t="str">
        <f>IFERROR((J19/J20),"")</f>
        <v/>
      </c>
      <c r="L19" s="55">
        <v>28</v>
      </c>
      <c r="M19" s="91">
        <f>IFERROR((L19/L20),"")</f>
        <v>1</v>
      </c>
      <c r="N19" s="44">
        <v>0</v>
      </c>
      <c r="O19" s="93" t="str">
        <f>IFERROR((N19/N20),"")</f>
        <v/>
      </c>
      <c r="P19" s="44"/>
      <c r="Q19" s="72" t="str">
        <f>IFERROR((P19/P20),"")</f>
        <v/>
      </c>
      <c r="R19" s="44"/>
      <c r="S19" s="68" t="str">
        <f>IFERROR((R19/R20),"")</f>
        <v/>
      </c>
      <c r="T19" s="44"/>
      <c r="U19" s="68" t="str">
        <f>IFERROR((T19/T20),"")</f>
        <v/>
      </c>
      <c r="V19" s="44">
        <v>0</v>
      </c>
      <c r="W19" s="68" t="str">
        <f>IFERROR((V19/V20),"")</f>
        <v/>
      </c>
      <c r="X19" s="54"/>
      <c r="Y19" s="68"/>
      <c r="Z19" s="82"/>
      <c r="AA19" s="98"/>
    </row>
    <row r="20" spans="1:27" ht="70.5" customHeight="1" thickBot="1" x14ac:dyDescent="0.3">
      <c r="A20" s="130"/>
      <c r="B20" s="110"/>
      <c r="C20" s="96"/>
      <c r="D20" s="41" t="s">
        <v>38</v>
      </c>
      <c r="E20" s="88"/>
      <c r="F20" s="34">
        <v>0</v>
      </c>
      <c r="G20" s="90"/>
      <c r="H20" s="34">
        <v>27</v>
      </c>
      <c r="I20" s="90"/>
      <c r="J20" s="55">
        <v>0</v>
      </c>
      <c r="K20" s="92"/>
      <c r="L20" s="55">
        <v>28</v>
      </c>
      <c r="M20" s="92"/>
      <c r="N20" s="55">
        <v>0</v>
      </c>
      <c r="O20" s="94"/>
      <c r="P20" s="55"/>
      <c r="Q20" s="73"/>
      <c r="R20" s="55"/>
      <c r="S20" s="69"/>
      <c r="T20" s="55"/>
      <c r="U20" s="69"/>
      <c r="V20" s="55">
        <v>0</v>
      </c>
      <c r="W20" s="69"/>
      <c r="X20" s="56"/>
      <c r="Y20" s="69"/>
      <c r="Z20" s="83"/>
      <c r="AA20" s="99"/>
    </row>
    <row r="21" spans="1:27" ht="70.5" customHeight="1" thickBot="1" x14ac:dyDescent="0.3">
      <c r="A21" s="130"/>
      <c r="B21" s="109" t="s">
        <v>39</v>
      </c>
      <c r="C21" s="95" t="s">
        <v>40</v>
      </c>
      <c r="D21" s="37" t="s">
        <v>41</v>
      </c>
      <c r="E21" s="87" t="s">
        <v>32</v>
      </c>
      <c r="F21" s="33">
        <v>891</v>
      </c>
      <c r="G21" s="111">
        <f>IFERROR((F21/F22),"")</f>
        <v>0.44021739130434784</v>
      </c>
      <c r="H21" s="7">
        <v>683</v>
      </c>
      <c r="I21" s="111">
        <f>IFERROR((H21/H22),"")</f>
        <v>0.32695069411201533</v>
      </c>
      <c r="J21" s="63">
        <v>1313</v>
      </c>
      <c r="K21" s="113">
        <f>IFERROR((J21/J22),"")</f>
        <v>0.44001340482573725</v>
      </c>
      <c r="L21" s="63">
        <v>1528</v>
      </c>
      <c r="M21" s="113">
        <f>IFERROR((L21/L22),"")</f>
        <v>0.36783822821376988</v>
      </c>
      <c r="N21" s="63">
        <v>1529</v>
      </c>
      <c r="O21" s="100">
        <f>IFERROR((N21/N22),"")</f>
        <v>0.43962047153536515</v>
      </c>
      <c r="P21" s="63"/>
      <c r="Q21" s="70" t="str">
        <f>IFERROR((P21/P22),"")</f>
        <v/>
      </c>
      <c r="R21" s="63"/>
      <c r="S21" s="66" t="str">
        <f>IFERROR((R21/R22),"")</f>
        <v/>
      </c>
      <c r="T21" s="63"/>
      <c r="U21" s="66" t="str">
        <f>IFERROR((T21/T22),"")</f>
        <v/>
      </c>
      <c r="V21" s="63">
        <v>1491</v>
      </c>
      <c r="W21" s="66">
        <f>IFERROR((V21/V22),"")</f>
        <v>0.44008264462809915</v>
      </c>
      <c r="X21" s="59"/>
      <c r="Y21" s="66"/>
      <c r="Z21" s="82"/>
      <c r="AA21" s="78"/>
    </row>
    <row r="22" spans="1:27" ht="62.25" customHeight="1" thickBot="1" x14ac:dyDescent="0.3">
      <c r="A22" s="130"/>
      <c r="B22" s="110"/>
      <c r="C22" s="96"/>
      <c r="D22" s="36" t="s">
        <v>42</v>
      </c>
      <c r="E22" s="88"/>
      <c r="F22" s="33">
        <v>2024</v>
      </c>
      <c r="G22" s="112"/>
      <c r="H22" s="7">
        <v>2089</v>
      </c>
      <c r="I22" s="112"/>
      <c r="J22" s="63">
        <v>2984</v>
      </c>
      <c r="K22" s="114"/>
      <c r="L22" s="64">
        <v>4154</v>
      </c>
      <c r="M22" s="114"/>
      <c r="N22" s="63">
        <v>3478</v>
      </c>
      <c r="O22" s="101"/>
      <c r="P22" s="64"/>
      <c r="Q22" s="71"/>
      <c r="R22" s="64"/>
      <c r="S22" s="67"/>
      <c r="T22" s="64"/>
      <c r="U22" s="67"/>
      <c r="V22" s="63">
        <v>3388</v>
      </c>
      <c r="W22" s="67"/>
      <c r="X22" s="52"/>
      <c r="Y22" s="67"/>
      <c r="Z22" s="83"/>
      <c r="AA22" s="79"/>
    </row>
    <row r="23" spans="1:27" ht="121.5" customHeight="1" x14ac:dyDescent="0.25">
      <c r="A23" s="130"/>
      <c r="B23" s="121" t="s">
        <v>43</v>
      </c>
      <c r="C23" s="95" t="s">
        <v>107</v>
      </c>
      <c r="D23" s="37" t="s">
        <v>44</v>
      </c>
      <c r="E23" s="87" t="s">
        <v>32</v>
      </c>
      <c r="F23" s="5">
        <v>80</v>
      </c>
      <c r="G23" s="111">
        <f>IFERROR((F23/F24),"")</f>
        <v>0.13050570962479607</v>
      </c>
      <c r="H23" s="5">
        <v>33</v>
      </c>
      <c r="I23" s="111">
        <f>IFERROR((H23/H24),"")</f>
        <v>6.2381852551984876E-2</v>
      </c>
      <c r="J23" s="63">
        <v>199</v>
      </c>
      <c r="K23" s="113">
        <f>IFERROR((J23/J24),"")</f>
        <v>0.30521472392638038</v>
      </c>
      <c r="L23" s="63">
        <v>92</v>
      </c>
      <c r="M23" s="113">
        <f>IFERROR((L23/L24),"")</f>
        <v>0.19047619047619047</v>
      </c>
      <c r="N23" s="63">
        <v>338</v>
      </c>
      <c r="O23" s="100">
        <f>IFERROR((N23/N24),"")</f>
        <v>0.48985507246376814</v>
      </c>
      <c r="P23" s="63"/>
      <c r="Q23" s="70" t="str">
        <f>IFERROR((P23/P24),"")</f>
        <v/>
      </c>
      <c r="R23" s="63"/>
      <c r="S23" s="66" t="str">
        <f>IFERROR((R23/R24),"")</f>
        <v/>
      </c>
      <c r="T23" s="63"/>
      <c r="U23" s="66" t="str">
        <f>IFERROR((T23/T24),"")</f>
        <v/>
      </c>
      <c r="V23" s="63">
        <v>479</v>
      </c>
      <c r="W23" s="66">
        <f>IFERROR((V23/V24),"")</f>
        <v>0.62451108213820083</v>
      </c>
      <c r="X23" s="59"/>
      <c r="Y23" s="66"/>
      <c r="Z23" s="82"/>
      <c r="AA23" s="78"/>
    </row>
    <row r="24" spans="1:27" ht="117" customHeight="1" thickBot="1" x14ac:dyDescent="0.3">
      <c r="A24" s="130"/>
      <c r="B24" s="122"/>
      <c r="C24" s="96"/>
      <c r="D24" s="36" t="s">
        <v>143</v>
      </c>
      <c r="E24" s="88"/>
      <c r="F24" s="7">
        <v>613</v>
      </c>
      <c r="G24" s="112"/>
      <c r="H24" s="7">
        <v>529</v>
      </c>
      <c r="I24" s="112"/>
      <c r="J24" s="64">
        <v>652</v>
      </c>
      <c r="K24" s="114"/>
      <c r="L24" s="64">
        <v>483</v>
      </c>
      <c r="M24" s="114"/>
      <c r="N24" s="64">
        <v>690</v>
      </c>
      <c r="O24" s="101"/>
      <c r="P24" s="64"/>
      <c r="Q24" s="71"/>
      <c r="R24" s="64"/>
      <c r="S24" s="67"/>
      <c r="T24" s="64"/>
      <c r="U24" s="67"/>
      <c r="V24" s="64">
        <v>767</v>
      </c>
      <c r="W24" s="67"/>
      <c r="X24" s="52"/>
      <c r="Y24" s="67"/>
      <c r="Z24" s="83"/>
      <c r="AA24" s="79"/>
    </row>
    <row r="25" spans="1:27" ht="81.75" customHeight="1" x14ac:dyDescent="0.25">
      <c r="A25" s="130"/>
      <c r="B25" s="121" t="s">
        <v>45</v>
      </c>
      <c r="C25" s="95" t="s">
        <v>46</v>
      </c>
      <c r="D25" s="37" t="s">
        <v>47</v>
      </c>
      <c r="E25" s="87" t="s">
        <v>32</v>
      </c>
      <c r="F25" s="5">
        <v>2556</v>
      </c>
      <c r="G25" s="111">
        <f>IFERROR((F25/F26),"")</f>
        <v>0.11194324004729996</v>
      </c>
      <c r="H25" s="5">
        <v>2619</v>
      </c>
      <c r="I25" s="111">
        <f>IFERROR((H25/H26),"")</f>
        <v>9.8729596260413915E-2</v>
      </c>
      <c r="J25" s="63">
        <v>6338</v>
      </c>
      <c r="K25" s="113">
        <f>IFERROR((J25/J26),"")</f>
        <v>0.26126386083515396</v>
      </c>
      <c r="L25" s="63">
        <v>7573</v>
      </c>
      <c r="M25" s="113">
        <f>IFERROR((L25/L26),"")</f>
        <v>0.33598047914818102</v>
      </c>
      <c r="N25" s="63">
        <v>10710</v>
      </c>
      <c r="O25" s="100">
        <f>IFERROR((N25/N26),"")</f>
        <v>0.41660183600435663</v>
      </c>
      <c r="P25" s="63"/>
      <c r="Q25" s="70" t="str">
        <f>IFERROR((P25/P26),"")</f>
        <v/>
      </c>
      <c r="R25" s="63"/>
      <c r="S25" s="66" t="str">
        <f>IFERROR((R25/R26),"")</f>
        <v/>
      </c>
      <c r="T25" s="63"/>
      <c r="U25" s="66" t="str">
        <f>IFERROR((T25/T26),"")</f>
        <v/>
      </c>
      <c r="V25" s="63">
        <v>14985</v>
      </c>
      <c r="W25" s="66">
        <f>IFERROR((V25/V26),"")</f>
        <v>0.52523659305993686</v>
      </c>
      <c r="X25" s="59"/>
      <c r="Y25" s="66"/>
      <c r="Z25" s="82"/>
      <c r="AA25" s="78"/>
    </row>
    <row r="26" spans="1:27" ht="123" customHeight="1" thickBot="1" x14ac:dyDescent="0.3">
      <c r="A26" s="130"/>
      <c r="B26" s="122"/>
      <c r="C26" s="96"/>
      <c r="D26" s="36" t="s">
        <v>48</v>
      </c>
      <c r="E26" s="88"/>
      <c r="F26" s="7">
        <v>22833</v>
      </c>
      <c r="G26" s="112"/>
      <c r="H26" s="7">
        <v>26527</v>
      </c>
      <c r="I26" s="112"/>
      <c r="J26" s="64">
        <v>24259</v>
      </c>
      <c r="K26" s="114"/>
      <c r="L26" s="64">
        <v>22540</v>
      </c>
      <c r="M26" s="114"/>
      <c r="N26" s="64">
        <v>25708</v>
      </c>
      <c r="O26" s="101"/>
      <c r="P26" s="64"/>
      <c r="Q26" s="71"/>
      <c r="R26" s="64"/>
      <c r="S26" s="67"/>
      <c r="T26" s="64"/>
      <c r="U26" s="67"/>
      <c r="V26" s="64">
        <v>28530</v>
      </c>
      <c r="W26" s="67"/>
      <c r="X26" s="52"/>
      <c r="Y26" s="67"/>
      <c r="Z26" s="83"/>
      <c r="AA26" s="79"/>
    </row>
    <row r="27" spans="1:27" ht="99" customHeight="1" x14ac:dyDescent="0.25">
      <c r="A27" s="105" t="s">
        <v>49</v>
      </c>
      <c r="B27" s="121" t="s">
        <v>50</v>
      </c>
      <c r="C27" s="95" t="s">
        <v>51</v>
      </c>
      <c r="D27" s="37" t="s">
        <v>52</v>
      </c>
      <c r="E27" s="87" t="s">
        <v>32</v>
      </c>
      <c r="F27" s="5">
        <v>2024</v>
      </c>
      <c r="G27" s="111">
        <f>IFERROR((F27/F28),"")</f>
        <v>0.76899696048632216</v>
      </c>
      <c r="H27" s="5">
        <v>994</v>
      </c>
      <c r="I27" s="111">
        <f>IFERROR((H27/H28),"")</f>
        <v>0.44654088050314467</v>
      </c>
      <c r="J27" s="63">
        <v>2984</v>
      </c>
      <c r="K27" s="113">
        <f>IFERROR((J27/J28),"")</f>
        <v>0.76907216494845365</v>
      </c>
      <c r="L27" s="63">
        <v>3184</v>
      </c>
      <c r="M27" s="113">
        <f>IFERROR((L27/L28),"")</f>
        <v>0.41323815704088257</v>
      </c>
      <c r="N27" s="63">
        <v>3478</v>
      </c>
      <c r="O27" s="100">
        <f>IFERROR((N27/N28),"")</f>
        <v>0.7692988276929883</v>
      </c>
      <c r="P27" s="63"/>
      <c r="Q27" s="70" t="str">
        <f>IFERROR((P27/P28),"")</f>
        <v/>
      </c>
      <c r="R27" s="63"/>
      <c r="S27" s="66" t="str">
        <f>IFERROR((R27/R28),"")</f>
        <v/>
      </c>
      <c r="T27" s="63"/>
      <c r="U27" s="66" t="str">
        <f>IFERROR((T27/T28),"")</f>
        <v/>
      </c>
      <c r="V27" s="63">
        <v>3388</v>
      </c>
      <c r="W27" s="66">
        <f>IFERROR((V27/V28),"")</f>
        <v>0.76930063578564944</v>
      </c>
      <c r="X27" s="59"/>
      <c r="Y27" s="66"/>
      <c r="Z27" s="82"/>
      <c r="AA27" s="78"/>
    </row>
    <row r="28" spans="1:27" ht="123.75" customHeight="1" thickBot="1" x14ac:dyDescent="0.3">
      <c r="A28" s="130"/>
      <c r="B28" s="122"/>
      <c r="C28" s="96"/>
      <c r="D28" s="36" t="s">
        <v>53</v>
      </c>
      <c r="E28" s="88"/>
      <c r="F28" s="7">
        <v>2632</v>
      </c>
      <c r="G28" s="112"/>
      <c r="H28" s="7">
        <v>2226</v>
      </c>
      <c r="I28" s="112"/>
      <c r="J28" s="64">
        <v>3880</v>
      </c>
      <c r="K28" s="114"/>
      <c r="L28" s="64">
        <v>7705</v>
      </c>
      <c r="M28" s="114"/>
      <c r="N28" s="64">
        <v>4521</v>
      </c>
      <c r="O28" s="101"/>
      <c r="P28" s="64"/>
      <c r="Q28" s="71"/>
      <c r="R28" s="64"/>
      <c r="S28" s="67"/>
      <c r="T28" s="64"/>
      <c r="U28" s="67"/>
      <c r="V28" s="64">
        <v>4404</v>
      </c>
      <c r="W28" s="67"/>
      <c r="X28" s="52"/>
      <c r="Y28" s="67"/>
      <c r="Z28" s="83"/>
      <c r="AA28" s="79"/>
    </row>
    <row r="29" spans="1:27" ht="62.25" customHeight="1" x14ac:dyDescent="0.25">
      <c r="A29" s="130"/>
      <c r="B29" s="121" t="s">
        <v>54</v>
      </c>
      <c r="C29" s="95" t="s">
        <v>55</v>
      </c>
      <c r="D29" s="38" t="s">
        <v>56</v>
      </c>
      <c r="E29" s="87" t="s">
        <v>32</v>
      </c>
      <c r="F29" s="33">
        <v>0</v>
      </c>
      <c r="G29" s="89">
        <f>IFERROR(((F29/F30)-1),"")</f>
        <v>-1</v>
      </c>
      <c r="H29" s="33">
        <v>27</v>
      </c>
      <c r="I29" s="89">
        <f>IFERROR(((H29/H30)-1),"")</f>
        <v>-0.76315789473684215</v>
      </c>
      <c r="J29" s="44">
        <v>0</v>
      </c>
      <c r="K29" s="91" t="str">
        <f>IFERROR(((J29/J30)-1),"")</f>
        <v/>
      </c>
      <c r="L29" s="44">
        <v>28</v>
      </c>
      <c r="M29" s="91">
        <f>IFERROR(((L29/L30)-1),"")</f>
        <v>3.7037037037036979E-2</v>
      </c>
      <c r="N29" s="44">
        <v>0</v>
      </c>
      <c r="O29" s="93" t="str">
        <f>IFERROR(((N29/N30)-1),"")</f>
        <v/>
      </c>
      <c r="P29" s="44"/>
      <c r="Q29" s="72" t="str">
        <f>IFERROR(((P29/P30)-1),"")</f>
        <v/>
      </c>
      <c r="R29" s="44"/>
      <c r="S29" s="68" t="str">
        <f>IFERROR(((R29/R30)-1),"")</f>
        <v/>
      </c>
      <c r="T29" s="44"/>
      <c r="U29" s="68" t="str">
        <f>IFERROR(((T29/T30)-1),"")</f>
        <v/>
      </c>
      <c r="V29" s="44">
        <v>0</v>
      </c>
      <c r="W29" s="68" t="str">
        <f>IFERROR(((V29/V30)-1),"")</f>
        <v/>
      </c>
      <c r="X29" s="54"/>
      <c r="Y29" s="68"/>
      <c r="Z29" s="82"/>
      <c r="AA29" s="78"/>
    </row>
    <row r="30" spans="1:27" ht="62.25" customHeight="1" thickBot="1" x14ac:dyDescent="0.3">
      <c r="A30" s="130"/>
      <c r="B30" s="122"/>
      <c r="C30" s="131"/>
      <c r="D30" s="39" t="s">
        <v>134</v>
      </c>
      <c r="E30" s="125"/>
      <c r="F30" s="34">
        <v>114</v>
      </c>
      <c r="G30" s="90"/>
      <c r="H30" s="34">
        <v>114</v>
      </c>
      <c r="I30" s="90"/>
      <c r="J30" s="55">
        <v>0</v>
      </c>
      <c r="K30" s="92"/>
      <c r="L30" s="55">
        <v>27</v>
      </c>
      <c r="M30" s="92"/>
      <c r="N30" s="55">
        <v>0</v>
      </c>
      <c r="O30" s="94"/>
      <c r="P30" s="55"/>
      <c r="Q30" s="73"/>
      <c r="R30" s="55"/>
      <c r="S30" s="69"/>
      <c r="T30" s="55"/>
      <c r="U30" s="69"/>
      <c r="V30" s="55">
        <v>0</v>
      </c>
      <c r="W30" s="69"/>
      <c r="X30" s="56"/>
      <c r="Y30" s="69"/>
      <c r="Z30" s="83"/>
      <c r="AA30" s="79"/>
    </row>
    <row r="31" spans="1:27" ht="62.25" customHeight="1" thickBot="1" x14ac:dyDescent="0.3">
      <c r="A31" s="130"/>
      <c r="B31" s="121" t="s">
        <v>63</v>
      </c>
      <c r="C31" s="95" t="s">
        <v>64</v>
      </c>
      <c r="D31" s="35" t="s">
        <v>65</v>
      </c>
      <c r="E31" s="87" t="s">
        <v>32</v>
      </c>
      <c r="F31" s="5">
        <v>22833</v>
      </c>
      <c r="G31" s="123">
        <f>IFERROR((F31/F32),"")</f>
        <v>1</v>
      </c>
      <c r="H31" s="5">
        <v>13985</v>
      </c>
      <c r="I31" s="123">
        <f>IFERROR((H31/H32),"")</f>
        <v>0.52719870320805218</v>
      </c>
      <c r="J31" s="63">
        <v>24259</v>
      </c>
      <c r="K31" s="126">
        <f>IFERROR((J31/J32),"")</f>
        <v>1</v>
      </c>
      <c r="L31" s="63">
        <v>13188</v>
      </c>
      <c r="M31" s="126">
        <f>IFERROR((L31/L32),"")</f>
        <v>0.58509316770186337</v>
      </c>
      <c r="N31" s="63">
        <v>25708</v>
      </c>
      <c r="O31" s="128">
        <f>IFERROR((N31/N32),"")</f>
        <v>1</v>
      </c>
      <c r="P31" s="63"/>
      <c r="Q31" s="74" t="str">
        <f>IFERROR((P31/P32),"")</f>
        <v/>
      </c>
      <c r="R31" s="63"/>
      <c r="S31" s="66" t="str">
        <f>IFERROR((R31/R32),"")</f>
        <v/>
      </c>
      <c r="T31" s="63"/>
      <c r="U31" s="66" t="str">
        <f>IFERROR((T31/T32),"")</f>
        <v/>
      </c>
      <c r="V31" s="63">
        <v>28530</v>
      </c>
      <c r="W31" s="84">
        <f>IFERROR((V31/V32),"")</f>
        <v>1</v>
      </c>
      <c r="X31" s="59"/>
      <c r="Y31" s="66"/>
      <c r="Z31" s="82"/>
      <c r="AA31" s="78"/>
    </row>
    <row r="32" spans="1:27" ht="62.25" customHeight="1" thickBot="1" x14ac:dyDescent="0.3">
      <c r="A32" s="130"/>
      <c r="B32" s="122"/>
      <c r="C32" s="96"/>
      <c r="D32" s="36" t="s">
        <v>66</v>
      </c>
      <c r="E32" s="88"/>
      <c r="F32" s="5">
        <v>22833</v>
      </c>
      <c r="G32" s="124"/>
      <c r="H32" s="5">
        <v>26527</v>
      </c>
      <c r="I32" s="124"/>
      <c r="J32" s="63">
        <v>24259</v>
      </c>
      <c r="K32" s="127"/>
      <c r="L32" s="64">
        <v>22540</v>
      </c>
      <c r="M32" s="127"/>
      <c r="N32" s="63">
        <v>25708</v>
      </c>
      <c r="O32" s="129"/>
      <c r="P32" s="64"/>
      <c r="Q32" s="75"/>
      <c r="R32" s="64"/>
      <c r="S32" s="67"/>
      <c r="T32" s="64"/>
      <c r="U32" s="67"/>
      <c r="V32" s="63">
        <v>28530</v>
      </c>
      <c r="W32" s="85"/>
      <c r="X32" s="52"/>
      <c r="Y32" s="67"/>
      <c r="Z32" s="83"/>
      <c r="AA32" s="79"/>
    </row>
    <row r="33" spans="1:27" ht="62.25" customHeight="1" thickBot="1" x14ac:dyDescent="0.3">
      <c r="A33" s="130"/>
      <c r="B33" s="121" t="s">
        <v>85</v>
      </c>
      <c r="C33" s="95" t="s">
        <v>67</v>
      </c>
      <c r="D33" s="37" t="s">
        <v>68</v>
      </c>
      <c r="E33" s="87" t="s">
        <v>32</v>
      </c>
      <c r="F33" s="5">
        <v>1885</v>
      </c>
      <c r="G33" s="111">
        <f>IFERROR((F33/F34),"")</f>
        <v>8.2555949721893757E-2</v>
      </c>
      <c r="H33" s="5">
        <v>1531</v>
      </c>
      <c r="I33" s="111">
        <f>IFERROR((H33/H34),"")</f>
        <v>0.10947443689667501</v>
      </c>
      <c r="J33" s="63">
        <v>2052</v>
      </c>
      <c r="K33" s="113">
        <f>IFERROR((J33/J34),"")</f>
        <v>8.4587163526938458E-2</v>
      </c>
      <c r="L33" s="63">
        <v>1751</v>
      </c>
      <c r="M33" s="113">
        <f>IFERROR((L33/L34),"")</f>
        <v>0.13277221716712162</v>
      </c>
      <c r="N33" s="63">
        <v>2465</v>
      </c>
      <c r="O33" s="100">
        <f>IFERROR((N33/N34),"")</f>
        <v>9.5884549556558271E-2</v>
      </c>
      <c r="P33" s="63"/>
      <c r="Q33" s="70" t="str">
        <f>IFERROR((P33/P34),"")</f>
        <v/>
      </c>
      <c r="R33" s="63"/>
      <c r="S33" s="66" t="str">
        <f>IFERROR((R33/R34),"")</f>
        <v/>
      </c>
      <c r="T33" s="63"/>
      <c r="U33" s="66" t="str">
        <f>IFERROR((T33/T34),"")</f>
        <v/>
      </c>
      <c r="V33" s="63">
        <v>3424</v>
      </c>
      <c r="W33" s="66">
        <f>IFERROR((V33/V34),"")</f>
        <v>0.12001402032947774</v>
      </c>
      <c r="X33" s="59"/>
      <c r="Y33" s="66"/>
      <c r="Z33" s="82"/>
      <c r="AA33" s="78"/>
    </row>
    <row r="34" spans="1:27" ht="62.25" customHeight="1" thickBot="1" x14ac:dyDescent="0.3">
      <c r="A34" s="130"/>
      <c r="B34" s="122"/>
      <c r="C34" s="96"/>
      <c r="D34" s="36" t="s">
        <v>69</v>
      </c>
      <c r="E34" s="88"/>
      <c r="F34" s="5">
        <v>22833</v>
      </c>
      <c r="G34" s="112"/>
      <c r="H34" s="7">
        <v>13985</v>
      </c>
      <c r="I34" s="112"/>
      <c r="J34" s="63">
        <v>24259</v>
      </c>
      <c r="K34" s="114"/>
      <c r="L34" s="64">
        <v>13188</v>
      </c>
      <c r="M34" s="114"/>
      <c r="N34" s="63">
        <v>25708</v>
      </c>
      <c r="O34" s="101"/>
      <c r="P34" s="64"/>
      <c r="Q34" s="71"/>
      <c r="R34" s="64"/>
      <c r="S34" s="67"/>
      <c r="T34" s="64"/>
      <c r="U34" s="67"/>
      <c r="V34" s="64">
        <v>28530</v>
      </c>
      <c r="W34" s="67"/>
      <c r="X34" s="52"/>
      <c r="Y34" s="67"/>
      <c r="Z34" s="83"/>
      <c r="AA34" s="79"/>
    </row>
    <row r="35" spans="1:27" ht="62.25" customHeight="1" x14ac:dyDescent="0.25">
      <c r="A35" s="130"/>
      <c r="B35" s="121" t="s">
        <v>70</v>
      </c>
      <c r="C35" s="95" t="s">
        <v>71</v>
      </c>
      <c r="D35" s="37" t="s">
        <v>72</v>
      </c>
      <c r="E35" s="87" t="s">
        <v>32</v>
      </c>
      <c r="F35" s="5">
        <v>4061</v>
      </c>
      <c r="G35" s="111">
        <f>IFERROR(((F35/F36)-1),"")</f>
        <v>0.37988447162759087</v>
      </c>
      <c r="H35" s="5">
        <v>3202</v>
      </c>
      <c r="I35" s="111">
        <f>IFERROR(((H35/H36)-1),"")</f>
        <v>8.8005436629289946E-2</v>
      </c>
      <c r="J35" s="63">
        <v>5940</v>
      </c>
      <c r="K35" s="113">
        <f>IFERROR(((J35/J36)-1),"")</f>
        <v>0.46269391775424773</v>
      </c>
      <c r="L35" s="63">
        <v>3261</v>
      </c>
      <c r="M35" s="113">
        <f>IFERROR(((L35/L36)-1),"")</f>
        <v>1.8425983760149922E-2</v>
      </c>
      <c r="N35" s="63">
        <v>6926</v>
      </c>
      <c r="O35" s="100">
        <f>IFERROR(((N35/N36)-1),"")</f>
        <v>0.16599326599326591</v>
      </c>
      <c r="P35" s="63"/>
      <c r="Q35" s="70" t="str">
        <f>IFERROR(((P35/P36)-1),"")</f>
        <v/>
      </c>
      <c r="R35" s="63"/>
      <c r="S35" s="66" t="str">
        <f>IFERROR(((R35/R36)-1),"")</f>
        <v/>
      </c>
      <c r="T35" s="63"/>
      <c r="U35" s="66" t="str">
        <f>IFERROR(((T35/T36)-1),"")</f>
        <v/>
      </c>
      <c r="V35" s="63">
        <v>6847</v>
      </c>
      <c r="W35" s="66">
        <f>IFERROR(((V35/V36)-1),"")</f>
        <v>-1.1406295119838261E-2</v>
      </c>
      <c r="X35" s="59"/>
      <c r="Y35" s="66"/>
      <c r="Z35" s="82"/>
      <c r="AA35" s="78"/>
    </row>
    <row r="36" spans="1:27" ht="62.25" customHeight="1" thickBot="1" x14ac:dyDescent="0.3">
      <c r="A36" s="130"/>
      <c r="B36" s="122"/>
      <c r="C36" s="96"/>
      <c r="D36" s="36" t="s">
        <v>135</v>
      </c>
      <c r="E36" s="88"/>
      <c r="F36" s="7">
        <v>2943</v>
      </c>
      <c r="G36" s="112"/>
      <c r="H36" s="7">
        <v>2943</v>
      </c>
      <c r="I36" s="112"/>
      <c r="J36" s="64">
        <v>4061</v>
      </c>
      <c r="K36" s="114"/>
      <c r="L36" s="64">
        <v>3202</v>
      </c>
      <c r="M36" s="114"/>
      <c r="N36" s="64">
        <v>5940</v>
      </c>
      <c r="O36" s="101"/>
      <c r="P36" s="64"/>
      <c r="Q36" s="71"/>
      <c r="R36" s="64"/>
      <c r="S36" s="67"/>
      <c r="T36" s="64"/>
      <c r="U36" s="67"/>
      <c r="V36" s="64">
        <v>6926</v>
      </c>
      <c r="W36" s="67"/>
      <c r="X36" s="52"/>
      <c r="Y36" s="67"/>
      <c r="Z36" s="83"/>
      <c r="AA36" s="79"/>
    </row>
    <row r="37" spans="1:27" ht="62.25" customHeight="1" x14ac:dyDescent="0.25">
      <c r="A37" s="130"/>
      <c r="B37" s="121" t="s">
        <v>73</v>
      </c>
      <c r="C37" s="95" t="s">
        <v>74</v>
      </c>
      <c r="D37" s="37" t="s">
        <v>75</v>
      </c>
      <c r="E37" s="87" t="s">
        <v>32</v>
      </c>
      <c r="F37" s="5">
        <v>120</v>
      </c>
      <c r="G37" s="111">
        <f>IFERROR((F37/F38),"")</f>
        <v>0.10507880910683012</v>
      </c>
      <c r="H37" s="5">
        <v>44</v>
      </c>
      <c r="I37" s="111">
        <f>IFERROR((H37/H38),"")</f>
        <v>4.3564356435643561E-2</v>
      </c>
      <c r="J37" s="63">
        <v>243</v>
      </c>
      <c r="K37" s="113">
        <f>IFERROR((J37/J38),"")</f>
        <v>0.18298192771084337</v>
      </c>
      <c r="L37" s="63">
        <v>135</v>
      </c>
      <c r="M37" s="113">
        <f>IFERROR((L37/L38),"")</f>
        <v>0.12993262752646775</v>
      </c>
      <c r="N37" s="63">
        <v>367</v>
      </c>
      <c r="O37" s="100">
        <f>IFERROR((N37/N38),"")</f>
        <v>0.25154215215901304</v>
      </c>
      <c r="P37" s="63"/>
      <c r="Q37" s="70" t="str">
        <f>IFERROR((P37/P38),"")</f>
        <v/>
      </c>
      <c r="R37" s="63"/>
      <c r="S37" s="66" t="str">
        <f>IFERROR((R37/R38),"")</f>
        <v/>
      </c>
      <c r="T37" s="63"/>
      <c r="U37" s="66" t="str">
        <f>IFERROR((T37/T38),"")</f>
        <v/>
      </c>
      <c r="V37" s="63">
        <v>490</v>
      </c>
      <c r="W37" s="66">
        <f>IFERROR((V37/V38),"")</f>
        <v>0.32732130928523712</v>
      </c>
      <c r="X37" s="59"/>
      <c r="Y37" s="66"/>
      <c r="Z37" s="82"/>
      <c r="AA37" s="78"/>
    </row>
    <row r="38" spans="1:27" ht="62.25" customHeight="1" thickBot="1" x14ac:dyDescent="0.3">
      <c r="A38" s="130"/>
      <c r="B38" s="122"/>
      <c r="C38" s="96"/>
      <c r="D38" s="36" t="s">
        <v>76</v>
      </c>
      <c r="E38" s="88"/>
      <c r="F38" s="6">
        <v>1142</v>
      </c>
      <c r="G38" s="112"/>
      <c r="H38" s="6">
        <v>1010</v>
      </c>
      <c r="I38" s="112"/>
      <c r="J38" s="65">
        <v>1328</v>
      </c>
      <c r="K38" s="114"/>
      <c r="L38" s="65">
        <v>1039</v>
      </c>
      <c r="M38" s="114"/>
      <c r="N38" s="65">
        <v>1459</v>
      </c>
      <c r="O38" s="101"/>
      <c r="P38" s="65"/>
      <c r="Q38" s="71"/>
      <c r="R38" s="65"/>
      <c r="S38" s="67"/>
      <c r="T38" s="65"/>
      <c r="U38" s="67"/>
      <c r="V38" s="65">
        <v>1497</v>
      </c>
      <c r="W38" s="67"/>
      <c r="X38" s="52"/>
      <c r="Y38" s="67"/>
      <c r="Z38" s="83"/>
      <c r="AA38" s="79"/>
    </row>
    <row r="39" spans="1:27" ht="62.25" customHeight="1" x14ac:dyDescent="0.25">
      <c r="A39" s="130"/>
      <c r="B39" s="121" t="s">
        <v>57</v>
      </c>
      <c r="C39" s="95" t="s">
        <v>58</v>
      </c>
      <c r="D39" s="37" t="s">
        <v>59</v>
      </c>
      <c r="E39" s="87" t="s">
        <v>32</v>
      </c>
      <c r="F39" s="5">
        <v>6523</v>
      </c>
      <c r="G39" s="111">
        <f>IFERROR((F39/F40),"")</f>
        <v>0.2466908705846759</v>
      </c>
      <c r="H39" s="5">
        <v>7056</v>
      </c>
      <c r="I39" s="111">
        <f>IFERROR((H39/H40),"")</f>
        <v>0.15297560975609756</v>
      </c>
      <c r="J39" s="63">
        <v>9593</v>
      </c>
      <c r="K39" s="113">
        <f>IFERROR((J39/J40),"")</f>
        <v>0.24669546880625418</v>
      </c>
      <c r="L39" s="63">
        <v>12348</v>
      </c>
      <c r="M39" s="113">
        <f>IFERROR((L39/L40),"")</f>
        <v>0.15565948542110505</v>
      </c>
      <c r="N39" s="63">
        <v>11127</v>
      </c>
      <c r="O39" s="100">
        <f>IFERROR((N39/N40),"")</f>
        <v>0.24666371092884062</v>
      </c>
      <c r="P39" s="63"/>
      <c r="Q39" s="70" t="str">
        <f>IFERROR((P39/P40),"")</f>
        <v/>
      </c>
      <c r="R39" s="63"/>
      <c r="S39" s="66" t="str">
        <f>IFERROR((R39/R40),"")</f>
        <v/>
      </c>
      <c r="T39" s="63"/>
      <c r="U39" s="66" t="str">
        <f>IFERROR((T39/T40),"")</f>
        <v/>
      </c>
      <c r="V39" s="63">
        <v>11129</v>
      </c>
      <c r="W39" s="66">
        <f>IFERROR((V39/V40),"")</f>
        <v>0.24668617280666755</v>
      </c>
      <c r="X39" s="59"/>
      <c r="Y39" s="66"/>
      <c r="Z39" s="82"/>
      <c r="AA39" s="78"/>
    </row>
    <row r="40" spans="1:27" ht="62.25" customHeight="1" thickBot="1" x14ac:dyDescent="0.3">
      <c r="A40" s="130"/>
      <c r="B40" s="122"/>
      <c r="C40" s="96"/>
      <c r="D40" s="36" t="s">
        <v>60</v>
      </c>
      <c r="E40" s="88"/>
      <c r="F40" s="7">
        <f>F39+F41</f>
        <v>26442</v>
      </c>
      <c r="G40" s="112"/>
      <c r="H40" s="7">
        <v>46125</v>
      </c>
      <c r="I40" s="112"/>
      <c r="J40" s="64">
        <f>J39+J41</f>
        <v>38886</v>
      </c>
      <c r="K40" s="114"/>
      <c r="L40" s="64">
        <v>79327</v>
      </c>
      <c r="M40" s="114"/>
      <c r="N40" s="64">
        <f>N39+N41</f>
        <v>45110</v>
      </c>
      <c r="O40" s="101"/>
      <c r="P40" s="64"/>
      <c r="Q40" s="71"/>
      <c r="R40" s="64"/>
      <c r="S40" s="67"/>
      <c r="T40" s="64"/>
      <c r="U40" s="67"/>
      <c r="V40" s="64">
        <f>V39+V41</f>
        <v>45114</v>
      </c>
      <c r="W40" s="67"/>
      <c r="X40" s="52"/>
      <c r="Y40" s="67"/>
      <c r="Z40" s="83"/>
      <c r="AA40" s="79"/>
    </row>
    <row r="41" spans="1:27" ht="62.25" customHeight="1" x14ac:dyDescent="0.25">
      <c r="A41" s="130"/>
      <c r="B41" s="121" t="s">
        <v>61</v>
      </c>
      <c r="C41" s="95" t="s">
        <v>62</v>
      </c>
      <c r="D41" s="37" t="s">
        <v>84</v>
      </c>
      <c r="E41" s="87" t="s">
        <v>32</v>
      </c>
      <c r="F41" s="5">
        <v>19919</v>
      </c>
      <c r="G41" s="111">
        <f>IFERROR((F41/F42),"")</f>
        <v>0.75330912941532413</v>
      </c>
      <c r="H41" s="5">
        <v>39069</v>
      </c>
      <c r="I41" s="111">
        <f>IFERROR((H41/H42),"")</f>
        <v>0.84702439024390241</v>
      </c>
      <c r="J41" s="63">
        <v>29293</v>
      </c>
      <c r="K41" s="113">
        <f>IFERROR((J41/J42),"")</f>
        <v>0.75330453119374585</v>
      </c>
      <c r="L41" s="63">
        <v>66979</v>
      </c>
      <c r="M41" s="113">
        <f>IFERROR((L41/L42),"")</f>
        <v>0.84434051457889492</v>
      </c>
      <c r="N41" s="63">
        <v>33983</v>
      </c>
      <c r="O41" s="100">
        <f>IFERROR((N41/N42),"")</f>
        <v>0.75333628907115935</v>
      </c>
      <c r="P41" s="63"/>
      <c r="Q41" s="70" t="str">
        <f>IFERROR((P41/P42),"")</f>
        <v/>
      </c>
      <c r="R41" s="63"/>
      <c r="S41" s="66" t="str">
        <f>IFERROR((R41/R42),"")</f>
        <v/>
      </c>
      <c r="T41" s="63"/>
      <c r="U41" s="66" t="str">
        <f>IFERROR((T41/T42),"")</f>
        <v/>
      </c>
      <c r="V41" s="63">
        <v>33985</v>
      </c>
      <c r="W41" s="66">
        <f>IFERROR((V41/V42),"")</f>
        <v>0.7533138271933324</v>
      </c>
      <c r="X41" s="59"/>
      <c r="Y41" s="66"/>
      <c r="Z41" s="82"/>
      <c r="AA41" s="78"/>
    </row>
    <row r="42" spans="1:27" ht="62.25" customHeight="1" thickBot="1" x14ac:dyDescent="0.3">
      <c r="A42" s="130"/>
      <c r="B42" s="122"/>
      <c r="C42" s="96"/>
      <c r="D42" s="36" t="s">
        <v>60</v>
      </c>
      <c r="E42" s="88"/>
      <c r="F42" s="7">
        <v>26442</v>
      </c>
      <c r="G42" s="112"/>
      <c r="H42" s="7">
        <v>46125</v>
      </c>
      <c r="I42" s="112"/>
      <c r="J42" s="64">
        <v>38886</v>
      </c>
      <c r="K42" s="114"/>
      <c r="L42" s="64">
        <v>79327</v>
      </c>
      <c r="M42" s="114"/>
      <c r="N42" s="64">
        <v>45110</v>
      </c>
      <c r="O42" s="101"/>
      <c r="P42" s="64"/>
      <c r="Q42" s="71"/>
      <c r="R42" s="64"/>
      <c r="S42" s="67"/>
      <c r="T42" s="64"/>
      <c r="U42" s="67"/>
      <c r="V42" s="64">
        <v>45114</v>
      </c>
      <c r="W42" s="67"/>
      <c r="X42" s="52"/>
      <c r="Y42" s="67"/>
      <c r="Z42" s="83"/>
      <c r="AA42" s="79"/>
    </row>
    <row r="43" spans="1:27" x14ac:dyDescent="0.25">
      <c r="C43" s="21"/>
      <c r="D43" s="21"/>
      <c r="E43" s="21"/>
    </row>
    <row r="44" spans="1:27" x14ac:dyDescent="0.25">
      <c r="C44" s="21"/>
      <c r="D44" s="21"/>
      <c r="E44" s="21"/>
    </row>
    <row r="45" spans="1:27" ht="21" x14ac:dyDescent="0.35">
      <c r="B45" s="27" t="s">
        <v>139</v>
      </c>
      <c r="C45" s="21"/>
      <c r="D45" s="21"/>
      <c r="E45" s="21"/>
    </row>
    <row r="46" spans="1:27" ht="21" x14ac:dyDescent="0.35">
      <c r="B46" s="27" t="s">
        <v>140</v>
      </c>
      <c r="C46" s="21"/>
      <c r="D46" s="21"/>
      <c r="E46" s="21"/>
    </row>
    <row r="47" spans="1:27" ht="21" x14ac:dyDescent="0.35">
      <c r="B47" s="27" t="s">
        <v>141</v>
      </c>
      <c r="C47" s="21"/>
      <c r="D47" s="21"/>
      <c r="E47" s="21"/>
    </row>
    <row r="48" spans="1:27" x14ac:dyDescent="0.25">
      <c r="C48" s="21"/>
      <c r="D48" s="21"/>
      <c r="E48" s="21"/>
    </row>
    <row r="49" spans="3:5" x14ac:dyDescent="0.25">
      <c r="C49" s="21"/>
      <c r="D49" s="21"/>
      <c r="E49" s="21"/>
    </row>
    <row r="50" spans="3:5" x14ac:dyDescent="0.25">
      <c r="C50" s="21"/>
      <c r="D50" s="21"/>
      <c r="E50" s="21"/>
    </row>
    <row r="51" spans="3:5" x14ac:dyDescent="0.25">
      <c r="C51" s="21"/>
      <c r="D51" s="21"/>
      <c r="E51" s="21"/>
    </row>
    <row r="52" spans="3:5" x14ac:dyDescent="0.25">
      <c r="C52" s="21"/>
      <c r="D52" s="21"/>
      <c r="E52" s="21"/>
    </row>
    <row r="53" spans="3:5" x14ac:dyDescent="0.25">
      <c r="C53" s="21"/>
      <c r="D53" s="21"/>
      <c r="E53" s="21"/>
    </row>
    <row r="54" spans="3:5" x14ac:dyDescent="0.25">
      <c r="C54" s="21"/>
      <c r="D54" s="21"/>
      <c r="E54" s="21"/>
    </row>
    <row r="55" spans="3:5" x14ac:dyDescent="0.25">
      <c r="C55" s="21"/>
      <c r="D55" s="21"/>
      <c r="E55" s="21"/>
    </row>
    <row r="56" spans="3:5" x14ac:dyDescent="0.25">
      <c r="C56" s="21"/>
      <c r="D56" s="21"/>
      <c r="E56" s="21"/>
    </row>
    <row r="57" spans="3:5" x14ac:dyDescent="0.25">
      <c r="C57" s="21"/>
      <c r="D57" s="21"/>
      <c r="E57" s="21"/>
    </row>
    <row r="58" spans="3:5" x14ac:dyDescent="0.25">
      <c r="C58" s="21"/>
      <c r="D58" s="21"/>
      <c r="E58" s="21"/>
    </row>
    <row r="59" spans="3:5" x14ac:dyDescent="0.25">
      <c r="C59" s="21"/>
      <c r="D59" s="21"/>
      <c r="E59" s="21"/>
    </row>
    <row r="60" spans="3:5" x14ac:dyDescent="0.25">
      <c r="C60" s="21"/>
      <c r="D60" s="21"/>
      <c r="E60" s="21"/>
    </row>
    <row r="61" spans="3:5" x14ac:dyDescent="0.25">
      <c r="C61" s="21"/>
      <c r="D61" s="21"/>
      <c r="E61" s="21"/>
    </row>
  </sheetData>
  <sheetProtection password="CA53" sheet="1" objects="1" scenarios="1" selectLockedCells="1"/>
  <protectedRanges>
    <protectedRange sqref="K29 G29:G30 I29:I30 M29" name="Rango1_3_17"/>
    <protectedRange sqref="K35 G35:G36 I35:I36 M35" name="Rango1_3_19_5"/>
    <protectedRange sqref="S29 V13:Y14 W29:Y29 U29" name="Rango1_3_15_4"/>
    <protectedRange sqref="V9:Y10" name="Rango1_3_2_1_4"/>
    <protectedRange sqref="V16:Y18" name="Rango1_3_3_1_4"/>
    <protectedRange sqref="W19:Y28 W11:Y12 W31:Y34 W37:Y42" name="Rango1_3_4_1_4"/>
    <protectedRange sqref="S35 W35:Y35 U35" name="Rango1_3_19_1_4"/>
  </protectedRanges>
  <mergeCells count="237">
    <mergeCell ref="Y41:Y4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A11:A18"/>
    <mergeCell ref="B35:B36"/>
    <mergeCell ref="C35:C36"/>
    <mergeCell ref="E35:E36"/>
    <mergeCell ref="G35:G36"/>
    <mergeCell ref="I35:I36"/>
    <mergeCell ref="K35:K36"/>
    <mergeCell ref="M35:M36"/>
    <mergeCell ref="O35:O36"/>
    <mergeCell ref="A19:A26"/>
    <mergeCell ref="B19:B20"/>
    <mergeCell ref="E19:E20"/>
    <mergeCell ref="G19:G20"/>
    <mergeCell ref="A27:A42"/>
    <mergeCell ref="B25:B26"/>
    <mergeCell ref="E25:E26"/>
    <mergeCell ref="G25:G26"/>
    <mergeCell ref="E41:E42"/>
    <mergeCell ref="G41:G42"/>
    <mergeCell ref="K41:K42"/>
    <mergeCell ref="C29:C30"/>
    <mergeCell ref="C27:C28"/>
    <mergeCell ref="I39:I40"/>
    <mergeCell ref="I41:I42"/>
    <mergeCell ref="K25:K26"/>
    <mergeCell ref="I27:I28"/>
    <mergeCell ref="I29:I30"/>
    <mergeCell ref="S19:S20"/>
    <mergeCell ref="W19:W20"/>
    <mergeCell ref="Q35:Q36"/>
    <mergeCell ref="O29:O30"/>
    <mergeCell ref="Z27:Z28"/>
    <mergeCell ref="AA27:AA28"/>
    <mergeCell ref="Z25:Z26"/>
    <mergeCell ref="AA25:AA26"/>
    <mergeCell ref="M27:M28"/>
    <mergeCell ref="M29:M30"/>
    <mergeCell ref="Z33:Z34"/>
    <mergeCell ref="AA33:AA34"/>
    <mergeCell ref="S35:S36"/>
    <mergeCell ref="U35:U36"/>
    <mergeCell ref="W35:W36"/>
    <mergeCell ref="Z35:Z36"/>
    <mergeCell ref="AA35:AA36"/>
    <mergeCell ref="I33:I34"/>
    <mergeCell ref="U33:U34"/>
    <mergeCell ref="I19:I20"/>
    <mergeCell ref="M19:M20"/>
    <mergeCell ref="K37:K38"/>
    <mergeCell ref="O39:O40"/>
    <mergeCell ref="B27:B28"/>
    <mergeCell ref="B31:B32"/>
    <mergeCell ref="C31:C32"/>
    <mergeCell ref="E27:E28"/>
    <mergeCell ref="G27:G28"/>
    <mergeCell ref="K27:K28"/>
    <mergeCell ref="B33:B34"/>
    <mergeCell ref="C33:C34"/>
    <mergeCell ref="E33:E34"/>
    <mergeCell ref="C39:C40"/>
    <mergeCell ref="I31:I32"/>
    <mergeCell ref="K31:K32"/>
    <mergeCell ref="M31:M32"/>
    <mergeCell ref="O31:O32"/>
    <mergeCell ref="K33:K34"/>
    <mergeCell ref="M33:M34"/>
    <mergeCell ref="O33:O34"/>
    <mergeCell ref="C37:C38"/>
    <mergeCell ref="O37:O38"/>
    <mergeCell ref="G33:G34"/>
    <mergeCell ref="I37:I38"/>
    <mergeCell ref="B41:B42"/>
    <mergeCell ref="E31:E32"/>
    <mergeCell ref="G31:G32"/>
    <mergeCell ref="B23:B24"/>
    <mergeCell ref="E23:E24"/>
    <mergeCell ref="G23:G24"/>
    <mergeCell ref="K23:K24"/>
    <mergeCell ref="O23:O24"/>
    <mergeCell ref="M39:M40"/>
    <mergeCell ref="M41:M42"/>
    <mergeCell ref="M37:M38"/>
    <mergeCell ref="O41:O42"/>
    <mergeCell ref="B39:B40"/>
    <mergeCell ref="E39:E40"/>
    <mergeCell ref="G39:G40"/>
    <mergeCell ref="K39:K40"/>
    <mergeCell ref="O27:O28"/>
    <mergeCell ref="B29:B30"/>
    <mergeCell ref="E29:E30"/>
    <mergeCell ref="G29:G30"/>
    <mergeCell ref="K29:K30"/>
    <mergeCell ref="B37:B38"/>
    <mergeCell ref="E37:E38"/>
    <mergeCell ref="G37:G38"/>
    <mergeCell ref="Q19:Q20"/>
    <mergeCell ref="U19:U20"/>
    <mergeCell ref="I21:I22"/>
    <mergeCell ref="M21:M22"/>
    <mergeCell ref="B21:B22"/>
    <mergeCell ref="E21:E22"/>
    <mergeCell ref="G21:G22"/>
    <mergeCell ref="K21:K22"/>
    <mergeCell ref="O21:O22"/>
    <mergeCell ref="K19:K20"/>
    <mergeCell ref="O19:O20"/>
    <mergeCell ref="E13:E14"/>
    <mergeCell ref="AA13:AA14"/>
    <mergeCell ref="Z15:Z16"/>
    <mergeCell ref="Z13:Z14"/>
    <mergeCell ref="Z9:Z10"/>
    <mergeCell ref="AA9:AA10"/>
    <mergeCell ref="B17:B18"/>
    <mergeCell ref="E17:E18"/>
    <mergeCell ref="W17:W18"/>
    <mergeCell ref="B11:B12"/>
    <mergeCell ref="C11:C12"/>
    <mergeCell ref="Z11:Z12"/>
    <mergeCell ref="AA11:AA12"/>
    <mergeCell ref="Y9:Y10"/>
    <mergeCell ref="Y11:Y12"/>
    <mergeCell ref="Y13:Y14"/>
    <mergeCell ref="Z17:Z18"/>
    <mergeCell ref="A7:A8"/>
    <mergeCell ref="E7:E8"/>
    <mergeCell ref="A9:A10"/>
    <mergeCell ref="S25:S26"/>
    <mergeCell ref="W25:W26"/>
    <mergeCell ref="C17:C18"/>
    <mergeCell ref="C15:C16"/>
    <mergeCell ref="C13:C14"/>
    <mergeCell ref="W13:W14"/>
    <mergeCell ref="C9:C10"/>
    <mergeCell ref="B7:B8"/>
    <mergeCell ref="C7:C8"/>
    <mergeCell ref="D7:D8"/>
    <mergeCell ref="B15:B16"/>
    <mergeCell ref="E15:E16"/>
    <mergeCell ref="I23:I24"/>
    <mergeCell ref="I25:I26"/>
    <mergeCell ref="M23:M24"/>
    <mergeCell ref="M25:M26"/>
    <mergeCell ref="B9:B10"/>
    <mergeCell ref="E9:E10"/>
    <mergeCell ref="B13:B14"/>
    <mergeCell ref="Q23:Q24"/>
    <mergeCell ref="U21:U22"/>
    <mergeCell ref="Z41:Z42"/>
    <mergeCell ref="AA41:AA42"/>
    <mergeCell ref="C41:C42"/>
    <mergeCell ref="S41:S42"/>
    <mergeCell ref="W41:W42"/>
    <mergeCell ref="F7:I7"/>
    <mergeCell ref="J7:M7"/>
    <mergeCell ref="N7:Q7"/>
    <mergeCell ref="R7:U7"/>
    <mergeCell ref="U11:U12"/>
    <mergeCell ref="C25:C26"/>
    <mergeCell ref="Z23:Z24"/>
    <mergeCell ref="S23:S24"/>
    <mergeCell ref="W23:W24"/>
    <mergeCell ref="Z21:Z22"/>
    <mergeCell ref="AA21:AA22"/>
    <mergeCell ref="C23:C24"/>
    <mergeCell ref="AA19:AA20"/>
    <mergeCell ref="C21:C22"/>
    <mergeCell ref="Z19:Z20"/>
    <mergeCell ref="C19:C20"/>
    <mergeCell ref="O25:O26"/>
    <mergeCell ref="S21:S22"/>
    <mergeCell ref="W21:W22"/>
    <mergeCell ref="C6:D6"/>
    <mergeCell ref="E11:E12"/>
    <mergeCell ref="G11:G12"/>
    <mergeCell ref="I11:I12"/>
    <mergeCell ref="K11:K12"/>
    <mergeCell ref="M11:M12"/>
    <mergeCell ref="O11:O12"/>
    <mergeCell ref="Q11:Q12"/>
    <mergeCell ref="S11:S12"/>
    <mergeCell ref="Z7:Z8"/>
    <mergeCell ref="AA7:AA8"/>
    <mergeCell ref="AA23:AA24"/>
    <mergeCell ref="AA15:AA16"/>
    <mergeCell ref="W9:W10"/>
    <mergeCell ref="Z39:Z40"/>
    <mergeCell ref="AA39:AA40"/>
    <mergeCell ref="Z29:Z30"/>
    <mergeCell ref="AA29:AA30"/>
    <mergeCell ref="W15:W16"/>
    <mergeCell ref="W29:W30"/>
    <mergeCell ref="W27:W28"/>
    <mergeCell ref="W39:W40"/>
    <mergeCell ref="W11:W12"/>
    <mergeCell ref="V7:Y7"/>
    <mergeCell ref="W33:W34"/>
    <mergeCell ref="W31:W32"/>
    <mergeCell ref="Z31:Z32"/>
    <mergeCell ref="AA31:AA32"/>
    <mergeCell ref="W37:W38"/>
    <mergeCell ref="Z37:Z38"/>
    <mergeCell ref="AA37:AA38"/>
    <mergeCell ref="Y19:Y20"/>
    <mergeCell ref="Y21:Y22"/>
    <mergeCell ref="U23:U24"/>
    <mergeCell ref="U25:U26"/>
    <mergeCell ref="U27:U28"/>
    <mergeCell ref="U29:U30"/>
    <mergeCell ref="U39:U40"/>
    <mergeCell ref="U41:U42"/>
    <mergeCell ref="U37:U38"/>
    <mergeCell ref="Q21:Q22"/>
    <mergeCell ref="Q37:Q38"/>
    <mergeCell ref="Q41:Q42"/>
    <mergeCell ref="Q39:Q40"/>
    <mergeCell ref="Q29:Q30"/>
    <mergeCell ref="Q27:Q28"/>
    <mergeCell ref="Q25:Q26"/>
    <mergeCell ref="S29:S30"/>
    <mergeCell ref="S27:S28"/>
    <mergeCell ref="S39:S40"/>
    <mergeCell ref="S33:S34"/>
    <mergeCell ref="S31:S32"/>
    <mergeCell ref="U31:U32"/>
    <mergeCell ref="Q31:Q32"/>
    <mergeCell ref="Q33:Q34"/>
    <mergeCell ref="S37:S38"/>
  </mergeCells>
  <conditionalFormatting sqref="AA9">
    <cfRule type="cellIs" dxfId="204" priority="458" operator="equal">
      <formula>#REF!</formula>
    </cfRule>
  </conditionalFormatting>
  <conditionalFormatting sqref="W9:Y9">
    <cfRule type="cellIs" dxfId="203" priority="457" operator="equal">
      <formula>#REF!</formula>
    </cfRule>
  </conditionalFormatting>
  <conditionalFormatting sqref="E9 E19 E27 E39 E41">
    <cfRule type="cellIs" dxfId="202" priority="476" operator="equal">
      <formula>#REF!</formula>
    </cfRule>
  </conditionalFormatting>
  <conditionalFormatting sqref="E29">
    <cfRule type="cellIs" dxfId="201" priority="475" operator="equal">
      <formula>#REF!</formula>
    </cfRule>
  </conditionalFormatting>
  <conditionalFormatting sqref="G29 K29 I29 M29">
    <cfRule type="cellIs" dxfId="200" priority="474" operator="equal">
      <formula>#REF!</formula>
    </cfRule>
  </conditionalFormatting>
  <conditionalFormatting sqref="O29 Q29">
    <cfRule type="cellIs" dxfId="199" priority="473" operator="equal">
      <formula>#REF!</formula>
    </cfRule>
  </conditionalFormatting>
  <conditionalFormatting sqref="E13">
    <cfRule type="cellIs" dxfId="198" priority="472" operator="equal">
      <formula>#REF!</formula>
    </cfRule>
  </conditionalFormatting>
  <conditionalFormatting sqref="E21">
    <cfRule type="cellIs" dxfId="197" priority="439" operator="equal">
      <formula>#REF!</formula>
    </cfRule>
  </conditionalFormatting>
  <conditionalFormatting sqref="O19 Q19">
    <cfRule type="cellIs" dxfId="196" priority="421" operator="equal">
      <formula>#REF!</formula>
    </cfRule>
  </conditionalFormatting>
  <conditionalFormatting sqref="S19 W19:Y19 U19">
    <cfRule type="cellIs" dxfId="195" priority="420" operator="equal">
      <formula>#REF!</formula>
    </cfRule>
  </conditionalFormatting>
  <conditionalFormatting sqref="F19:G19 F20 K19 I19 M19">
    <cfRule type="cellIs" dxfId="194" priority="422" operator="equal">
      <formula>#REF!</formula>
    </cfRule>
  </conditionalFormatting>
  <conditionalFormatting sqref="E17">
    <cfRule type="cellIs" dxfId="193" priority="441" operator="equal">
      <formula>#REF!</formula>
    </cfRule>
  </conditionalFormatting>
  <conditionalFormatting sqref="AA19">
    <cfRule type="cellIs" dxfId="192" priority="424" operator="equal">
      <formula>#REF!</formula>
    </cfRule>
  </conditionalFormatting>
  <conditionalFormatting sqref="Z9">
    <cfRule type="cellIs" dxfId="191" priority="449" operator="equal">
      <formula>#REF!</formula>
    </cfRule>
  </conditionalFormatting>
  <conditionalFormatting sqref="Z13 Z15">
    <cfRule type="cellIs" dxfId="190" priority="448" operator="equal">
      <formula>#REF!</formula>
    </cfRule>
  </conditionalFormatting>
  <conditionalFormatting sqref="E15">
    <cfRule type="cellIs" dxfId="189" priority="445" operator="equal">
      <formula>#REF!</formula>
    </cfRule>
  </conditionalFormatting>
  <conditionalFormatting sqref="W13:Y13">
    <cfRule type="cellIs" dxfId="188" priority="460" operator="equal">
      <formula>#REF!</formula>
    </cfRule>
  </conditionalFormatting>
  <conditionalFormatting sqref="S29 W29:Y29 U29">
    <cfRule type="cellIs" dxfId="187" priority="459" operator="equal">
      <formula>#REF!</formula>
    </cfRule>
  </conditionalFormatting>
  <conditionalFormatting sqref="AA27">
    <cfRule type="cellIs" dxfId="186" priority="404" operator="equal">
      <formula>#REF!</formula>
    </cfRule>
  </conditionalFormatting>
  <conditionalFormatting sqref="W15:Y15">
    <cfRule type="cellIs" dxfId="185" priority="456" operator="equal">
      <formula>#REF!</formula>
    </cfRule>
  </conditionalFormatting>
  <conditionalFormatting sqref="O25 Q25">
    <cfRule type="cellIs" dxfId="184" priority="406" operator="equal">
      <formula>#REF!</formula>
    </cfRule>
  </conditionalFormatting>
  <conditionalFormatting sqref="S25 W25:Y25 U25">
    <cfRule type="cellIs" dxfId="183" priority="405" operator="equal">
      <formula>#REF!</formula>
    </cfRule>
  </conditionalFormatting>
  <conditionalFormatting sqref="Z25">
    <cfRule type="cellIs" dxfId="182" priority="408" operator="equal">
      <formula>#REF!</formula>
    </cfRule>
  </conditionalFormatting>
  <conditionalFormatting sqref="F25:F26">
    <cfRule type="cellIs" dxfId="181" priority="373" operator="equal">
      <formula>#REF!</formula>
    </cfRule>
  </conditionalFormatting>
  <conditionalFormatting sqref="AA13 AA15">
    <cfRule type="cellIs" dxfId="180" priority="450" operator="equal">
      <formula>#REF!</formula>
    </cfRule>
  </conditionalFormatting>
  <conditionalFormatting sqref="G39 K39 I39 M39">
    <cfRule type="cellIs" dxfId="179" priority="397" operator="equal">
      <formula>#REF!</formula>
    </cfRule>
  </conditionalFormatting>
  <conditionalFormatting sqref="O39 Q39">
    <cfRule type="cellIs" dxfId="178" priority="396" operator="equal">
      <formula>#REF!</formula>
    </cfRule>
  </conditionalFormatting>
  <conditionalFormatting sqref="AA41">
    <cfRule type="cellIs" dxfId="177" priority="394" operator="equal">
      <formula>#REF!</formula>
    </cfRule>
  </conditionalFormatting>
  <conditionalFormatting sqref="Z41">
    <cfRule type="cellIs" dxfId="176" priority="393" operator="equal">
      <formula>#REF!</formula>
    </cfRule>
  </conditionalFormatting>
  <conditionalFormatting sqref="AA21">
    <cfRule type="cellIs" dxfId="175" priority="419" operator="equal">
      <formula>#REF!</formula>
    </cfRule>
  </conditionalFormatting>
  <conditionalFormatting sqref="Z21">
    <cfRule type="cellIs" dxfId="174" priority="418" operator="equal">
      <formula>#REF!</formula>
    </cfRule>
  </conditionalFormatting>
  <conditionalFormatting sqref="F21:G21 K21 I21 M21 F22">
    <cfRule type="cellIs" dxfId="173" priority="417" operator="equal">
      <formula>#REF!</formula>
    </cfRule>
  </conditionalFormatting>
  <conditionalFormatting sqref="F27:F28">
    <cfRule type="cellIs" dxfId="172" priority="372" operator="equal">
      <formula>#REF!</formula>
    </cfRule>
  </conditionalFormatting>
  <conditionalFormatting sqref="O21 Q21">
    <cfRule type="cellIs" dxfId="171" priority="416" operator="equal">
      <formula>#REF!</formula>
    </cfRule>
  </conditionalFormatting>
  <conditionalFormatting sqref="S21 W21:Y21 U21">
    <cfRule type="cellIs" dxfId="170" priority="415" operator="equal">
      <formula>#REF!</formula>
    </cfRule>
  </conditionalFormatting>
  <conditionalFormatting sqref="S41 W41:Y41 U41">
    <cfRule type="cellIs" dxfId="169" priority="390" operator="equal">
      <formula>#REF!</formula>
    </cfRule>
  </conditionalFormatting>
  <conditionalFormatting sqref="J21:J22">
    <cfRule type="cellIs" dxfId="168" priority="350" operator="equal">
      <formula>#REF!</formula>
    </cfRule>
  </conditionalFormatting>
  <conditionalFormatting sqref="E23">
    <cfRule type="cellIs" dxfId="167" priority="432" operator="equal">
      <formula>#REF!</formula>
    </cfRule>
  </conditionalFormatting>
  <conditionalFormatting sqref="E25">
    <cfRule type="cellIs" dxfId="166" priority="431" operator="equal">
      <formula>#REF!</formula>
    </cfRule>
  </conditionalFormatting>
  <conditionalFormatting sqref="G41 K41 I41 M41">
    <cfRule type="cellIs" dxfId="165" priority="392" operator="equal">
      <formula>#REF!</formula>
    </cfRule>
  </conditionalFormatting>
  <conditionalFormatting sqref="O41 Q41">
    <cfRule type="cellIs" dxfId="164" priority="391" operator="equal">
      <formula>#REF!</formula>
    </cfRule>
  </conditionalFormatting>
  <conditionalFormatting sqref="G27 K27 I27 M27">
    <cfRule type="cellIs" dxfId="163" priority="402" operator="equal">
      <formula>#REF!</formula>
    </cfRule>
  </conditionalFormatting>
  <conditionalFormatting sqref="F23:F24">
    <cfRule type="cellIs" dxfId="162" priority="374" operator="equal">
      <formula>#REF!</formula>
    </cfRule>
  </conditionalFormatting>
  <conditionalFormatting sqref="AA39">
    <cfRule type="cellIs" dxfId="161" priority="399" operator="equal">
      <formula>#REF!</formula>
    </cfRule>
  </conditionalFormatting>
  <conditionalFormatting sqref="Z39">
    <cfRule type="cellIs" dxfId="160" priority="398" operator="equal">
      <formula>#REF!</formula>
    </cfRule>
  </conditionalFormatting>
  <conditionalFormatting sqref="AA23">
    <cfRule type="cellIs" dxfId="159" priority="414" operator="equal">
      <formula>#REF!</formula>
    </cfRule>
  </conditionalFormatting>
  <conditionalFormatting sqref="Z23">
    <cfRule type="cellIs" dxfId="158" priority="413" operator="equal">
      <formula>#REF!</formula>
    </cfRule>
  </conditionalFormatting>
  <conditionalFormatting sqref="G23 K23 I23 M23">
    <cfRule type="cellIs" dxfId="157" priority="412" operator="equal">
      <formula>#REF!</formula>
    </cfRule>
  </conditionalFormatting>
  <conditionalFormatting sqref="O23 Q23">
    <cfRule type="cellIs" dxfId="156" priority="411" operator="equal">
      <formula>#REF!</formula>
    </cfRule>
  </conditionalFormatting>
  <conditionalFormatting sqref="S23 W23:Y23 U23">
    <cfRule type="cellIs" dxfId="155" priority="410" operator="equal">
      <formula>#REF!</formula>
    </cfRule>
  </conditionalFormatting>
  <conditionalFormatting sqref="AA25">
    <cfRule type="cellIs" dxfId="154" priority="409" operator="equal">
      <formula>#REF!</formula>
    </cfRule>
  </conditionalFormatting>
  <conditionalFormatting sqref="G25 K25 I25 M25">
    <cfRule type="cellIs" dxfId="153" priority="407" operator="equal">
      <formula>#REF!</formula>
    </cfRule>
  </conditionalFormatting>
  <conditionalFormatting sqref="Z27">
    <cfRule type="cellIs" dxfId="152" priority="403" operator="equal">
      <formula>#REF!</formula>
    </cfRule>
  </conditionalFormatting>
  <conditionalFormatting sqref="O27 Q27">
    <cfRule type="cellIs" dxfId="151" priority="401" operator="equal">
      <formula>#REF!</formula>
    </cfRule>
  </conditionalFormatting>
  <conditionalFormatting sqref="S27 W27:Y27 U27">
    <cfRule type="cellIs" dxfId="150" priority="400" operator="equal">
      <formula>#REF!</formula>
    </cfRule>
  </conditionalFormatting>
  <conditionalFormatting sqref="S39 W39:Y39 U39">
    <cfRule type="cellIs" dxfId="149" priority="395" operator="equal">
      <formula>#REF!</formula>
    </cfRule>
  </conditionalFormatting>
  <conditionalFormatting sqref="F29:F30">
    <cfRule type="cellIs" dxfId="148" priority="371" operator="equal">
      <formula>#REF!</formula>
    </cfRule>
  </conditionalFormatting>
  <conditionalFormatting sqref="F39:F40">
    <cfRule type="cellIs" dxfId="147" priority="370" operator="equal">
      <formula>#REF!</formula>
    </cfRule>
  </conditionalFormatting>
  <conditionalFormatting sqref="F41:F42">
    <cfRule type="cellIs" dxfId="146" priority="369" operator="equal">
      <formula>#REF!</formula>
    </cfRule>
  </conditionalFormatting>
  <conditionalFormatting sqref="N19:N20">
    <cfRule type="cellIs" dxfId="145" priority="338" operator="equal">
      <formula>#REF!</formula>
    </cfRule>
  </conditionalFormatting>
  <conditionalFormatting sqref="R19:R20">
    <cfRule type="cellIs" dxfId="144" priority="325" operator="equal">
      <formula>#REF!</formula>
    </cfRule>
  </conditionalFormatting>
  <conditionalFormatting sqref="J19:J20">
    <cfRule type="cellIs" dxfId="143" priority="351" operator="equal">
      <formula>#REF!</formula>
    </cfRule>
  </conditionalFormatting>
  <conditionalFormatting sqref="J23:J24">
    <cfRule type="cellIs" dxfId="142" priority="349" operator="equal">
      <formula>#REF!</formula>
    </cfRule>
  </conditionalFormatting>
  <conditionalFormatting sqref="J27:J28">
    <cfRule type="cellIs" dxfId="141" priority="347" operator="equal">
      <formula>#REF!</formula>
    </cfRule>
  </conditionalFormatting>
  <conditionalFormatting sqref="J29:J30">
    <cfRule type="cellIs" dxfId="140" priority="346" operator="equal">
      <formula>#REF!</formula>
    </cfRule>
  </conditionalFormatting>
  <conditionalFormatting sqref="J25:J26">
    <cfRule type="cellIs" dxfId="139" priority="348" operator="equal">
      <formula>#REF!</formula>
    </cfRule>
  </conditionalFormatting>
  <conditionalFormatting sqref="R27:R28">
    <cfRule type="cellIs" dxfId="138" priority="275" operator="equal">
      <formula>#REF!</formula>
    </cfRule>
  </conditionalFormatting>
  <conditionalFormatting sqref="L21:L22">
    <cfRule type="cellIs" dxfId="137" priority="178" operator="equal">
      <formula>#REF!</formula>
    </cfRule>
  </conditionalFormatting>
  <conditionalFormatting sqref="T19:T20">
    <cfRule type="cellIs" dxfId="136" priority="153" operator="equal">
      <formula>#REF!</formula>
    </cfRule>
  </conditionalFormatting>
  <conditionalFormatting sqref="L23:L24">
    <cfRule type="cellIs" dxfId="135" priority="177" operator="equal">
      <formula>#REF!</formula>
    </cfRule>
  </conditionalFormatting>
  <conditionalFormatting sqref="L27:L28">
    <cfRule type="cellIs" dxfId="134" priority="175" operator="equal">
      <formula>#REF!</formula>
    </cfRule>
  </conditionalFormatting>
  <conditionalFormatting sqref="L29:L30">
    <cfRule type="cellIs" dxfId="133" priority="174" operator="equal">
      <formula>#REF!</formula>
    </cfRule>
  </conditionalFormatting>
  <conditionalFormatting sqref="L25:L26">
    <cfRule type="cellIs" dxfId="132" priority="176" operator="equal">
      <formula>#REF!</formula>
    </cfRule>
  </conditionalFormatting>
  <conditionalFormatting sqref="H29:H30">
    <cfRule type="cellIs" dxfId="131" priority="187" operator="equal">
      <formula>#REF!</formula>
    </cfRule>
  </conditionalFormatting>
  <conditionalFormatting sqref="L20">
    <cfRule type="cellIs" dxfId="130" priority="179" operator="equal">
      <formula>#REF!</formula>
    </cfRule>
  </conditionalFormatting>
  <conditionalFormatting sqref="P23:P24">
    <cfRule type="cellIs" dxfId="129" priority="164" operator="equal">
      <formula>#REF!</formula>
    </cfRule>
  </conditionalFormatting>
  <conditionalFormatting sqref="T21:T22">
    <cfRule type="cellIs" dxfId="128" priority="152" operator="equal">
      <formula>#REF!</formula>
    </cfRule>
  </conditionalFormatting>
  <conditionalFormatting sqref="P19:P20">
    <cfRule type="cellIs" dxfId="127" priority="166" operator="equal">
      <formula>#REF!</formula>
    </cfRule>
  </conditionalFormatting>
  <conditionalFormatting sqref="N27:N28">
    <cfRule type="cellIs" dxfId="126" priority="297" operator="equal">
      <formula>#REF!</formula>
    </cfRule>
  </conditionalFormatting>
  <conditionalFormatting sqref="H27:H28">
    <cfRule type="cellIs" dxfId="125" priority="188" operator="equal">
      <formula>#REF!</formula>
    </cfRule>
  </conditionalFormatting>
  <conditionalFormatting sqref="H25:H26">
    <cfRule type="cellIs" dxfId="124" priority="189" operator="equal">
      <formula>#REF!</formula>
    </cfRule>
  </conditionalFormatting>
  <conditionalFormatting sqref="V19:V20">
    <cfRule type="cellIs" dxfId="123" priority="312" operator="equal">
      <formula>#REF!</formula>
    </cfRule>
  </conditionalFormatting>
  <conditionalFormatting sqref="P29:P30">
    <cfRule type="cellIs" dxfId="122" priority="161" operator="equal">
      <formula>#REF!</formula>
    </cfRule>
  </conditionalFormatting>
  <conditionalFormatting sqref="H19:H20">
    <cfRule type="cellIs" dxfId="121" priority="192" operator="equal">
      <formula>#REF!</formula>
    </cfRule>
  </conditionalFormatting>
  <conditionalFormatting sqref="H21:H22">
    <cfRule type="cellIs" dxfId="120" priority="191" operator="equal">
      <formula>#REF!</formula>
    </cfRule>
  </conditionalFormatting>
  <conditionalFormatting sqref="H23:H24">
    <cfRule type="cellIs" dxfId="119" priority="190" operator="equal">
      <formula>#REF!</formula>
    </cfRule>
  </conditionalFormatting>
  <conditionalFormatting sqref="N21:N22">
    <cfRule type="cellIs" dxfId="118" priority="300" operator="equal">
      <formula>#REF!</formula>
    </cfRule>
  </conditionalFormatting>
  <conditionalFormatting sqref="R23:R24">
    <cfRule type="cellIs" dxfId="117" priority="277" operator="equal">
      <formula>#REF!</formula>
    </cfRule>
  </conditionalFormatting>
  <conditionalFormatting sqref="N23:N24">
    <cfRule type="cellIs" dxfId="116" priority="299" operator="equal">
      <formula>#REF!</formula>
    </cfRule>
  </conditionalFormatting>
  <conditionalFormatting sqref="N29:N30">
    <cfRule type="cellIs" dxfId="115" priority="296" operator="equal">
      <formula>#REF!</formula>
    </cfRule>
  </conditionalFormatting>
  <conditionalFormatting sqref="R21:R22">
    <cfRule type="cellIs" dxfId="114" priority="278" operator="equal">
      <formula>#REF!</formula>
    </cfRule>
  </conditionalFormatting>
  <conditionalFormatting sqref="N25:N26">
    <cfRule type="cellIs" dxfId="113" priority="298" operator="equal">
      <formula>#REF!</formula>
    </cfRule>
  </conditionalFormatting>
  <conditionalFormatting sqref="V27:V28">
    <cfRule type="cellIs" dxfId="112" priority="253" operator="equal">
      <formula>#REF!</formula>
    </cfRule>
  </conditionalFormatting>
  <conditionalFormatting sqref="V23:V24">
    <cfRule type="cellIs" dxfId="111" priority="255" operator="equal">
      <formula>#REF!</formula>
    </cfRule>
  </conditionalFormatting>
  <conditionalFormatting sqref="R29:R30">
    <cfRule type="cellIs" dxfId="110" priority="274" operator="equal">
      <formula>#REF!</formula>
    </cfRule>
  </conditionalFormatting>
  <conditionalFormatting sqref="R25:R26">
    <cfRule type="cellIs" dxfId="109" priority="276" operator="equal">
      <formula>#REF!</formula>
    </cfRule>
  </conditionalFormatting>
  <conditionalFormatting sqref="V21:V22">
    <cfRule type="cellIs" dxfId="108" priority="256" operator="equal">
      <formula>#REF!</formula>
    </cfRule>
  </conditionalFormatting>
  <conditionalFormatting sqref="V29:V30">
    <cfRule type="cellIs" dxfId="107" priority="252" operator="equal">
      <formula>#REF!</formula>
    </cfRule>
  </conditionalFormatting>
  <conditionalFormatting sqref="V25:V26">
    <cfRule type="cellIs" dxfId="106" priority="254" operator="equal">
      <formula>#REF!</formula>
    </cfRule>
  </conditionalFormatting>
  <conditionalFormatting sqref="T23:T24">
    <cfRule type="cellIs" dxfId="105" priority="151" operator="equal">
      <formula>#REF!</formula>
    </cfRule>
  </conditionalFormatting>
  <conditionalFormatting sqref="P21:P22">
    <cfRule type="cellIs" dxfId="104" priority="165" operator="equal">
      <formula>#REF!</formula>
    </cfRule>
  </conditionalFormatting>
  <conditionalFormatting sqref="AA11">
    <cfRule type="cellIs" dxfId="103" priority="140" operator="equal">
      <formula>#REF!</formula>
    </cfRule>
  </conditionalFormatting>
  <conditionalFormatting sqref="T29:T30">
    <cfRule type="cellIs" dxfId="102" priority="148" operator="equal">
      <formula>#REF!</formula>
    </cfRule>
  </conditionalFormatting>
  <conditionalFormatting sqref="P27:P28">
    <cfRule type="cellIs" dxfId="101" priority="162" operator="equal">
      <formula>#REF!</formula>
    </cfRule>
  </conditionalFormatting>
  <conditionalFormatting sqref="L11:L12">
    <cfRule type="cellIs" dxfId="100" priority="129" operator="equal">
      <formula>#REF!</formula>
    </cfRule>
  </conditionalFormatting>
  <conditionalFormatting sqref="P25:P26">
    <cfRule type="cellIs" dxfId="99" priority="163" operator="equal">
      <formula>#REF!</formula>
    </cfRule>
  </conditionalFormatting>
  <conditionalFormatting sqref="E11">
    <cfRule type="cellIs" dxfId="98" priority="138" operator="equal">
      <formula>#REF!</formula>
    </cfRule>
  </conditionalFormatting>
  <conditionalFormatting sqref="O11 Q11">
    <cfRule type="cellIs" dxfId="97" priority="136" operator="equal">
      <formula>#REF!</formula>
    </cfRule>
  </conditionalFormatting>
  <conditionalFormatting sqref="T11:T12">
    <cfRule type="cellIs" dxfId="96" priority="127" operator="equal">
      <formula>#REF!</formula>
    </cfRule>
  </conditionalFormatting>
  <conditionalFormatting sqref="S11 W11:Y11 U11">
    <cfRule type="cellIs" dxfId="95" priority="135" operator="equal">
      <formula>#REF!</formula>
    </cfRule>
  </conditionalFormatting>
  <conditionalFormatting sqref="T27:T28">
    <cfRule type="cellIs" dxfId="94" priority="149" operator="equal">
      <formula>#REF!</formula>
    </cfRule>
  </conditionalFormatting>
  <conditionalFormatting sqref="R11:R12">
    <cfRule type="cellIs" dxfId="93" priority="132" operator="equal">
      <formula>#REF!</formula>
    </cfRule>
  </conditionalFormatting>
  <conditionalFormatting sqref="T25:T26">
    <cfRule type="cellIs" dxfId="92" priority="150" operator="equal">
      <formula>#REF!</formula>
    </cfRule>
  </conditionalFormatting>
  <conditionalFormatting sqref="E31">
    <cfRule type="cellIs" dxfId="91" priority="126" operator="equal">
      <formula>#REF!</formula>
    </cfRule>
  </conditionalFormatting>
  <conditionalFormatting sqref="F11:G11 F12 K11 I11 M11">
    <cfRule type="cellIs" dxfId="90" priority="137" operator="equal">
      <formula>#REF!</formula>
    </cfRule>
  </conditionalFormatting>
  <conditionalFormatting sqref="O31 Q31">
    <cfRule type="cellIs" dxfId="89" priority="122" operator="equal">
      <formula>#REF!</formula>
    </cfRule>
  </conditionalFormatting>
  <conditionalFormatting sqref="G31 K31 I31 M31">
    <cfRule type="cellIs" dxfId="88" priority="123" operator="equal">
      <formula>#REF!</formula>
    </cfRule>
  </conditionalFormatting>
  <conditionalFormatting sqref="J11:J12">
    <cfRule type="cellIs" dxfId="87" priority="134" operator="equal">
      <formula>#REF!</formula>
    </cfRule>
  </conditionalFormatting>
  <conditionalFormatting sqref="N11:N12">
    <cfRule type="cellIs" dxfId="86" priority="133" operator="equal">
      <formula>#REF!</formula>
    </cfRule>
  </conditionalFormatting>
  <conditionalFormatting sqref="V11:V12">
    <cfRule type="cellIs" dxfId="85" priority="131" operator="equal">
      <formula>#REF!</formula>
    </cfRule>
  </conditionalFormatting>
  <conditionalFormatting sqref="H11:H12">
    <cfRule type="cellIs" dxfId="84" priority="130" operator="equal">
      <formula>#REF!</formula>
    </cfRule>
  </conditionalFormatting>
  <conditionalFormatting sqref="P11:P12">
    <cfRule type="cellIs" dxfId="83" priority="128" operator="equal">
      <formula>#REF!</formula>
    </cfRule>
  </conditionalFormatting>
  <conditionalFormatting sqref="E33">
    <cfRule type="cellIs" dxfId="82" priority="110" operator="equal">
      <formula>#REF!</formula>
    </cfRule>
  </conditionalFormatting>
  <conditionalFormatting sqref="AA31">
    <cfRule type="cellIs" dxfId="81" priority="125" operator="equal">
      <formula>#REF!</formula>
    </cfRule>
  </conditionalFormatting>
  <conditionalFormatting sqref="Z31">
    <cfRule type="cellIs" dxfId="80" priority="124" operator="equal">
      <formula>#REF!</formula>
    </cfRule>
  </conditionalFormatting>
  <conditionalFormatting sqref="F31:F32">
    <cfRule type="cellIs" dxfId="79" priority="120" operator="equal">
      <formula>#REF!</formula>
    </cfRule>
  </conditionalFormatting>
  <conditionalFormatting sqref="O33 Q33">
    <cfRule type="cellIs" dxfId="78" priority="106" operator="equal">
      <formula>#REF!</formula>
    </cfRule>
  </conditionalFormatting>
  <conditionalFormatting sqref="S31 W31:Y31 U31">
    <cfRule type="cellIs" dxfId="77" priority="121" operator="equal">
      <formula>#REF!</formula>
    </cfRule>
  </conditionalFormatting>
  <conditionalFormatting sqref="F33">
    <cfRule type="cellIs" dxfId="76" priority="104" operator="equal">
      <formula>#REF!</formula>
    </cfRule>
  </conditionalFormatting>
  <conditionalFormatting sqref="Z33">
    <cfRule type="cellIs" dxfId="75" priority="108" operator="equal">
      <formula>#REF!</formula>
    </cfRule>
  </conditionalFormatting>
  <conditionalFormatting sqref="AA33">
    <cfRule type="cellIs" dxfId="74" priority="109" operator="equal">
      <formula>#REF!</formula>
    </cfRule>
  </conditionalFormatting>
  <conditionalFormatting sqref="G33 K33 I33 M33">
    <cfRule type="cellIs" dxfId="73" priority="107" operator="equal">
      <formula>#REF!</formula>
    </cfRule>
  </conditionalFormatting>
  <conditionalFormatting sqref="AA35">
    <cfRule type="cellIs" dxfId="72" priority="90" operator="equal">
      <formula>#REF!</formula>
    </cfRule>
  </conditionalFormatting>
  <conditionalFormatting sqref="S33 W33:Y33 U33">
    <cfRule type="cellIs" dxfId="71" priority="105" operator="equal">
      <formula>#REF!</formula>
    </cfRule>
  </conditionalFormatting>
  <conditionalFormatting sqref="E35">
    <cfRule type="cellIs" dxfId="70" priority="94" operator="equal">
      <formula>#REF!</formula>
    </cfRule>
  </conditionalFormatting>
  <conditionalFormatting sqref="Z35">
    <cfRule type="cellIs" dxfId="69" priority="89" operator="equal">
      <formula>#REF!</formula>
    </cfRule>
  </conditionalFormatting>
  <conditionalFormatting sqref="G35 K35 I35 M35">
    <cfRule type="cellIs" dxfId="68" priority="93" operator="equal">
      <formula>#REF!</formula>
    </cfRule>
  </conditionalFormatting>
  <conditionalFormatting sqref="O35 Q35">
    <cfRule type="cellIs" dxfId="67" priority="92" operator="equal">
      <formula>#REF!</formula>
    </cfRule>
  </conditionalFormatting>
  <conditionalFormatting sqref="S35 W35:Y35 U35">
    <cfRule type="cellIs" dxfId="66" priority="91" operator="equal">
      <formula>#REF!</formula>
    </cfRule>
  </conditionalFormatting>
  <conditionalFormatting sqref="F35:F36">
    <cfRule type="cellIs" dxfId="65" priority="88" operator="equal">
      <formula>#REF!</formula>
    </cfRule>
  </conditionalFormatting>
  <conditionalFormatting sqref="S37 W37:Y37 U37">
    <cfRule type="cellIs" dxfId="64" priority="73" operator="equal">
      <formula>#REF!</formula>
    </cfRule>
  </conditionalFormatting>
  <conditionalFormatting sqref="E37">
    <cfRule type="cellIs" dxfId="63" priority="78" operator="equal">
      <formula>#REF!</formula>
    </cfRule>
  </conditionalFormatting>
  <conditionalFormatting sqref="AA37">
    <cfRule type="cellIs" dxfId="62" priority="77" operator="equal">
      <formula>#REF!</formula>
    </cfRule>
  </conditionalFormatting>
  <conditionalFormatting sqref="Z37">
    <cfRule type="cellIs" dxfId="61" priority="76" operator="equal">
      <formula>#REF!</formula>
    </cfRule>
  </conditionalFormatting>
  <conditionalFormatting sqref="G37 K37 I37 M37">
    <cfRule type="cellIs" dxfId="60" priority="75" operator="equal">
      <formula>#REF!</formula>
    </cfRule>
  </conditionalFormatting>
  <conditionalFormatting sqref="O37 Q37">
    <cfRule type="cellIs" dxfId="59" priority="74" operator="equal">
      <formula>#REF!</formula>
    </cfRule>
  </conditionalFormatting>
  <conditionalFormatting sqref="F37:F38">
    <cfRule type="cellIs" dxfId="58" priority="72" operator="equal">
      <formula>#REF!</formula>
    </cfRule>
  </conditionalFormatting>
  <conditionalFormatting sqref="H39:H40">
    <cfRule type="cellIs" dxfId="57" priority="62" operator="equal">
      <formula>#REF!</formula>
    </cfRule>
  </conditionalFormatting>
  <conditionalFormatting sqref="H41">
    <cfRule type="cellIs" dxfId="56" priority="61" operator="equal">
      <formula>#REF!</formula>
    </cfRule>
  </conditionalFormatting>
  <conditionalFormatting sqref="H31:H32">
    <cfRule type="cellIs" dxfId="55" priority="60" operator="equal">
      <formula>#REF!</formula>
    </cfRule>
  </conditionalFormatting>
  <conditionalFormatting sqref="H33:H34">
    <cfRule type="cellIs" dxfId="54" priority="59" operator="equal">
      <formula>#REF!</formula>
    </cfRule>
  </conditionalFormatting>
  <conditionalFormatting sqref="H35:H36">
    <cfRule type="cellIs" dxfId="53" priority="58" operator="equal">
      <formula>#REF!</formula>
    </cfRule>
  </conditionalFormatting>
  <conditionalFormatting sqref="H37:H38">
    <cfRule type="cellIs" dxfId="52" priority="57" operator="equal">
      <formula>#REF!</formula>
    </cfRule>
  </conditionalFormatting>
  <conditionalFormatting sqref="J39:J40">
    <cfRule type="cellIs" dxfId="51" priority="56" operator="equal">
      <formula>#REF!</formula>
    </cfRule>
  </conditionalFormatting>
  <conditionalFormatting sqref="J41:J42">
    <cfRule type="cellIs" dxfId="50" priority="55" operator="equal">
      <formula>#REF!</formula>
    </cfRule>
  </conditionalFormatting>
  <conditionalFormatting sqref="J33">
    <cfRule type="cellIs" dxfId="49" priority="53" operator="equal">
      <formula>#REF!</formula>
    </cfRule>
  </conditionalFormatting>
  <conditionalFormatting sqref="J35:J36">
    <cfRule type="cellIs" dxfId="48" priority="52" operator="equal">
      <formula>#REF!</formula>
    </cfRule>
  </conditionalFormatting>
  <conditionalFormatting sqref="J37:J38">
    <cfRule type="cellIs" dxfId="47" priority="51" operator="equal">
      <formula>#REF!</formula>
    </cfRule>
  </conditionalFormatting>
  <conditionalFormatting sqref="L39:L40">
    <cfRule type="cellIs" dxfId="46" priority="50" operator="equal">
      <formula>#REF!</formula>
    </cfRule>
  </conditionalFormatting>
  <conditionalFormatting sqref="L41">
    <cfRule type="cellIs" dxfId="45" priority="49" operator="equal">
      <formula>#REF!</formula>
    </cfRule>
  </conditionalFormatting>
  <conditionalFormatting sqref="L31:L32">
    <cfRule type="cellIs" dxfId="44" priority="48" operator="equal">
      <formula>#REF!</formula>
    </cfRule>
  </conditionalFormatting>
  <conditionalFormatting sqref="L33:L34">
    <cfRule type="cellIs" dxfId="43" priority="47" operator="equal">
      <formula>#REF!</formula>
    </cfRule>
  </conditionalFormatting>
  <conditionalFormatting sqref="L35:L36">
    <cfRule type="cellIs" dxfId="42" priority="46" operator="equal">
      <formula>#REF!</formula>
    </cfRule>
  </conditionalFormatting>
  <conditionalFormatting sqref="L37:L38">
    <cfRule type="cellIs" dxfId="41" priority="45" operator="equal">
      <formula>#REF!</formula>
    </cfRule>
  </conditionalFormatting>
  <conditionalFormatting sqref="N39:N40">
    <cfRule type="cellIs" dxfId="40" priority="44" operator="equal">
      <formula>#REF!</formula>
    </cfRule>
  </conditionalFormatting>
  <conditionalFormatting sqref="N41:N42">
    <cfRule type="cellIs" dxfId="39" priority="43" operator="equal">
      <formula>#REF!</formula>
    </cfRule>
  </conditionalFormatting>
  <conditionalFormatting sqref="N31:N32">
    <cfRule type="cellIs" dxfId="38" priority="42" operator="equal">
      <formula>#REF!</formula>
    </cfRule>
  </conditionalFormatting>
  <conditionalFormatting sqref="N33">
    <cfRule type="cellIs" dxfId="37" priority="41" operator="equal">
      <formula>#REF!</formula>
    </cfRule>
  </conditionalFormatting>
  <conditionalFormatting sqref="N35:N36">
    <cfRule type="cellIs" dxfId="36" priority="40" operator="equal">
      <formula>#REF!</formula>
    </cfRule>
  </conditionalFormatting>
  <conditionalFormatting sqref="N37:N38">
    <cfRule type="cellIs" dxfId="35" priority="39" operator="equal">
      <formula>#REF!</formula>
    </cfRule>
  </conditionalFormatting>
  <conditionalFormatting sqref="P39:P40">
    <cfRule type="cellIs" dxfId="34" priority="38" operator="equal">
      <formula>#REF!</formula>
    </cfRule>
  </conditionalFormatting>
  <conditionalFormatting sqref="P41:P42">
    <cfRule type="cellIs" dxfId="33" priority="37" operator="equal">
      <formula>#REF!</formula>
    </cfRule>
  </conditionalFormatting>
  <conditionalFormatting sqref="P31:P32">
    <cfRule type="cellIs" dxfId="32" priority="36" operator="equal">
      <formula>#REF!</formula>
    </cfRule>
  </conditionalFormatting>
  <conditionalFormatting sqref="P33:P34">
    <cfRule type="cellIs" dxfId="31" priority="35" operator="equal">
      <formula>#REF!</formula>
    </cfRule>
  </conditionalFormatting>
  <conditionalFormatting sqref="P35:P36">
    <cfRule type="cellIs" dxfId="30" priority="34" operator="equal">
      <formula>#REF!</formula>
    </cfRule>
  </conditionalFormatting>
  <conditionalFormatting sqref="P37:P38">
    <cfRule type="cellIs" dxfId="29" priority="33" operator="equal">
      <formula>#REF!</formula>
    </cfRule>
  </conditionalFormatting>
  <conditionalFormatting sqref="R39:R40">
    <cfRule type="cellIs" dxfId="28" priority="32" operator="equal">
      <formula>#REF!</formula>
    </cfRule>
  </conditionalFormatting>
  <conditionalFormatting sqref="R41:R42">
    <cfRule type="cellIs" dxfId="27" priority="31" operator="equal">
      <formula>#REF!</formula>
    </cfRule>
  </conditionalFormatting>
  <conditionalFormatting sqref="R31:R32">
    <cfRule type="cellIs" dxfId="26" priority="30" operator="equal">
      <formula>#REF!</formula>
    </cfRule>
  </conditionalFormatting>
  <conditionalFormatting sqref="R33:R34">
    <cfRule type="cellIs" dxfId="25" priority="29" operator="equal">
      <formula>#REF!</formula>
    </cfRule>
  </conditionalFormatting>
  <conditionalFormatting sqref="R35:R36">
    <cfRule type="cellIs" dxfId="24" priority="28" operator="equal">
      <formula>#REF!</formula>
    </cfRule>
  </conditionalFormatting>
  <conditionalFormatting sqref="R37:R38">
    <cfRule type="cellIs" dxfId="23" priority="27" operator="equal">
      <formula>#REF!</formula>
    </cfRule>
  </conditionalFormatting>
  <conditionalFormatting sqref="T39:T40">
    <cfRule type="cellIs" dxfId="22" priority="26" operator="equal">
      <formula>#REF!</formula>
    </cfRule>
  </conditionalFormatting>
  <conditionalFormatting sqref="T41:T42">
    <cfRule type="cellIs" dxfId="21" priority="25" operator="equal">
      <formula>#REF!</formula>
    </cfRule>
  </conditionalFormatting>
  <conditionalFormatting sqref="T31:T32">
    <cfRule type="cellIs" dxfId="20" priority="24" operator="equal">
      <formula>#REF!</formula>
    </cfRule>
  </conditionalFormatting>
  <conditionalFormatting sqref="T33:T34">
    <cfRule type="cellIs" dxfId="19" priority="23" operator="equal">
      <formula>#REF!</formula>
    </cfRule>
  </conditionalFormatting>
  <conditionalFormatting sqref="T35:T36">
    <cfRule type="cellIs" dxfId="18" priority="22" operator="equal">
      <formula>#REF!</formula>
    </cfRule>
  </conditionalFormatting>
  <conditionalFormatting sqref="T37:T38">
    <cfRule type="cellIs" dxfId="17" priority="21" operator="equal">
      <formula>#REF!</formula>
    </cfRule>
  </conditionalFormatting>
  <conditionalFormatting sqref="V39:V40">
    <cfRule type="cellIs" dxfId="16" priority="20" operator="equal">
      <formula>#REF!</formula>
    </cfRule>
  </conditionalFormatting>
  <conditionalFormatting sqref="V41:V42">
    <cfRule type="cellIs" dxfId="15" priority="19" operator="equal">
      <formula>#REF!</formula>
    </cfRule>
  </conditionalFormatting>
  <conditionalFormatting sqref="V31:V32">
    <cfRule type="cellIs" dxfId="14" priority="18" operator="equal">
      <formula>#REF!</formula>
    </cfRule>
  </conditionalFormatting>
  <conditionalFormatting sqref="V33:V34">
    <cfRule type="cellIs" dxfId="13" priority="17" operator="equal">
      <formula>#REF!</formula>
    </cfRule>
  </conditionalFormatting>
  <conditionalFormatting sqref="V35:V36">
    <cfRule type="cellIs" dxfId="12" priority="16" operator="equal">
      <formula>#REF!</formula>
    </cfRule>
  </conditionalFormatting>
  <conditionalFormatting sqref="V37:V38">
    <cfRule type="cellIs" dxfId="11" priority="15" operator="equal">
      <formula>#REF!</formula>
    </cfRule>
  </conditionalFormatting>
  <conditionalFormatting sqref="J31:J32">
    <cfRule type="cellIs" dxfId="10" priority="14" operator="equal">
      <formula>#REF!</formula>
    </cfRule>
  </conditionalFormatting>
  <conditionalFormatting sqref="F34">
    <cfRule type="cellIs" dxfId="9" priority="13" operator="equal">
      <formula>#REF!</formula>
    </cfRule>
  </conditionalFormatting>
  <conditionalFormatting sqref="J34">
    <cfRule type="cellIs" dxfId="8" priority="12" operator="equal">
      <formula>#REF!</formula>
    </cfRule>
  </conditionalFormatting>
  <conditionalFormatting sqref="N34">
    <cfRule type="cellIs" dxfId="7" priority="11" operator="equal">
      <formula>#REF!</formula>
    </cfRule>
  </conditionalFormatting>
  <conditionalFormatting sqref="H42">
    <cfRule type="cellIs" dxfId="6" priority="10" operator="equal">
      <formula>#REF!</formula>
    </cfRule>
  </conditionalFormatting>
  <conditionalFormatting sqref="AA29">
    <cfRule type="cellIs" dxfId="5" priority="9" operator="equal">
      <formula>#REF!</formula>
    </cfRule>
  </conditionalFormatting>
  <conditionalFormatting sqref="Z29">
    <cfRule type="cellIs" dxfId="4" priority="7" operator="equal">
      <formula>#REF!</formula>
    </cfRule>
  </conditionalFormatting>
  <conditionalFormatting sqref="Z19">
    <cfRule type="cellIs" dxfId="3" priority="4" operator="equal">
      <formula>#REF!</formula>
    </cfRule>
  </conditionalFormatting>
  <conditionalFormatting sqref="Z11">
    <cfRule type="cellIs" dxfId="2" priority="3" operator="equal">
      <formula>#REF!</formula>
    </cfRule>
  </conditionalFormatting>
  <conditionalFormatting sqref="L19">
    <cfRule type="cellIs" dxfId="1" priority="2" operator="equal">
      <formula>#REF!</formula>
    </cfRule>
  </conditionalFormatting>
  <conditionalFormatting sqref="L42">
    <cfRule type="cellIs" dxfId="0" priority="1" operator="equal">
      <formula>#REF!</formula>
    </cfRule>
  </conditionalFormatting>
  <printOptions horizontalCentered="1"/>
  <pageMargins left="0" right="0" top="0" bottom="0" header="0.31496062992125984" footer="0.31496062992125984"/>
  <pageSetup scale="44" orientation="landscape" r:id="rId1"/>
  <rowBreaks count="2" manualBreakCount="2">
    <brk id="20" max="27" man="1"/>
    <brk id="28" max="27" man="1"/>
  </rowBreaks>
  <colBreaks count="2" manualBreakCount="2">
    <brk id="5" max="41" man="1"/>
    <brk id="25" max="41" man="1"/>
  </colBreaks>
  <ignoredErrors>
    <ignoredError sqref="G29 K29 O29 S29 W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MIR 2019</vt:lpstr>
      <vt:lpstr>Seguimiento</vt:lpstr>
      <vt:lpstr>'MIR 2019'!Área_de_impresión</vt:lpstr>
      <vt:lpstr>Seguimiento!Área_de_impresión</vt:lpstr>
      <vt:lpstr>'MIR 2019'!Títulos_a_imprimir</vt:lpstr>
      <vt:lpstr>Seguimiento!Títulos_a_imprimir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Araceli Godinez Suarez</cp:lastModifiedBy>
  <cp:lastPrinted>2019-04-10T16:53:06Z</cp:lastPrinted>
  <dcterms:created xsi:type="dcterms:W3CDTF">2019-03-29T17:53:20Z</dcterms:created>
  <dcterms:modified xsi:type="dcterms:W3CDTF">2019-07-15T21:47:12Z</dcterms:modified>
</cp:coreProperties>
</file>